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maxam\Desktop\"/>
    </mc:Choice>
  </mc:AlternateContent>
  <xr:revisionPtr revIDLastSave="0" documentId="13_ncr:1_{C6F6FD7B-E209-4F20-8BB0-ADD0A8579464}" xr6:coauthVersionLast="47" xr6:coauthVersionMax="47" xr10:uidLastSave="{00000000-0000-0000-0000-000000000000}"/>
  <bookViews>
    <workbookView xWindow="-108" yWindow="-108" windowWidth="23256" windowHeight="13176" activeTab="1" xr2:uid="{00000000-000D-0000-FFFF-FFFF00000000}"/>
  </bookViews>
  <sheets>
    <sheet name="Cover" sheetId="2" r:id="rId1"/>
    <sheet name="M&amp;A Pipeline" sheetId="1" r:id="rId2"/>
  </sheets>
  <definedNames>
    <definedName name="_xlnm._FilterDatabase" localSheetId="1" hidden="1">'M&amp;A Pipeline'!$B$2:$Y$203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4" i="1"/>
  <c r="M44" i="1"/>
  <c r="M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Dealnext Ltd - Massimo Amoroso</author>
  </authors>
  <commentList>
    <comment ref="L57" authorId="0" shapeId="0" xr:uid="{00000000-0006-0000-0000-000001000000}">
      <text>
        <r>
          <rPr>
            <b/>
            <sz val="9"/>
            <color indexed="81"/>
            <rFont val="Tahoma"/>
            <family val="2"/>
          </rPr>
          <t>&gt; 15%</t>
        </r>
      </text>
    </comment>
    <comment ref="L58" authorId="0" shapeId="0" xr:uid="{00000000-0006-0000-0000-000002000000}">
      <text>
        <r>
          <rPr>
            <b/>
            <sz val="9"/>
            <color indexed="81"/>
            <rFont val="Tahoma"/>
            <family val="2"/>
          </rPr>
          <t>&gt; 15%</t>
        </r>
      </text>
    </comment>
    <comment ref="L59" authorId="0" shapeId="0" xr:uid="{00000000-0006-0000-0000-000003000000}">
      <text>
        <r>
          <rPr>
            <b/>
            <sz val="9"/>
            <color indexed="81"/>
            <rFont val="Tahoma"/>
            <family val="2"/>
          </rPr>
          <t>&gt; 15%</t>
        </r>
      </text>
    </comment>
    <comment ref="L60" authorId="0" shapeId="0" xr:uid="{00000000-0006-0000-0000-000004000000}">
      <text>
        <r>
          <rPr>
            <b/>
            <sz val="9"/>
            <color indexed="81"/>
            <rFont val="Tahoma"/>
            <family val="2"/>
          </rPr>
          <t>&gt; 15%</t>
        </r>
      </text>
    </comment>
    <comment ref="L61" authorId="0" shapeId="0" xr:uid="{00000000-0006-0000-0000-000005000000}">
      <text>
        <r>
          <rPr>
            <b/>
            <sz val="9"/>
            <color indexed="81"/>
            <rFont val="Tahoma"/>
            <family val="2"/>
          </rPr>
          <t>&gt; 15%</t>
        </r>
      </text>
    </comment>
    <comment ref="L62" authorId="0" shapeId="0" xr:uid="{00000000-0006-0000-0000-000006000000}">
      <text>
        <r>
          <rPr>
            <b/>
            <sz val="9"/>
            <color indexed="81"/>
            <rFont val="Tahoma"/>
            <family val="2"/>
          </rPr>
          <t>&gt; 15%</t>
        </r>
      </text>
    </comment>
    <comment ref="K112" authorId="0" shapeId="0" xr:uid="{59040F5B-887A-4DE3-AD73-13C0BB7F9B6C}">
      <text>
        <r>
          <rPr>
            <b/>
            <sz val="9"/>
            <color indexed="81"/>
            <rFont val="Tahoma"/>
            <family val="2"/>
          </rPr>
          <t>Ebitda Target:
Italy; Spain; Portugal</t>
        </r>
      </text>
    </comment>
    <comment ref="K113" authorId="0" shapeId="0" xr:uid="{F3149F89-72E7-455A-8464-8D545EC27E15}">
      <text>
        <r>
          <rPr>
            <b/>
            <sz val="9"/>
            <color indexed="81"/>
            <rFont val="Tahoma"/>
            <family val="2"/>
          </rPr>
          <t>Ebitda Target:
Italy; Spain; Portugal</t>
        </r>
      </text>
    </comment>
    <comment ref="C118" authorId="0" shapeId="0" xr:uid="{32A78A90-88FF-4847-B3D8-9B297E474E57}">
      <text>
        <r>
          <rPr>
            <b/>
            <sz val="9"/>
            <color indexed="81"/>
            <rFont val="Tahoma"/>
            <family val="2"/>
          </rPr>
          <t xml:space="preserve">Mobility
</t>
        </r>
        <r>
          <rPr>
            <sz val="9"/>
            <color indexed="81"/>
            <rFont val="Tahoma"/>
            <family val="2"/>
          </rPr>
          <t>Shifting from the internal combustion engine to an electric vehicle, light weighting components, connected and autonomous technology;</t>
        </r>
        <r>
          <rPr>
            <b/>
            <sz val="9"/>
            <color indexed="81"/>
            <rFont val="Tahoma"/>
            <family val="2"/>
          </rPr>
          <t xml:space="preserve">
Industry 4.0
</t>
        </r>
        <r>
          <rPr>
            <sz val="9"/>
            <color indexed="81"/>
            <rFont val="Tahoma"/>
            <family val="2"/>
          </rPr>
          <t>Digital technologies are being incorporated into physical assets (e.g., robotics, additive mfg., automation systems) to create a more efficient industrial supply chain that is less reliant on human labor</t>
        </r>
        <r>
          <rPr>
            <b/>
            <sz val="9"/>
            <color indexed="81"/>
            <rFont val="Tahoma"/>
            <family val="2"/>
          </rPr>
          <t xml:space="preserve">
Industrial revolution
</t>
        </r>
        <r>
          <rPr>
            <sz val="9"/>
            <color indexed="81"/>
            <rFont val="Tahoma"/>
            <family val="2"/>
          </rPr>
          <t>Investor's mission is to set a new example for
investors, fellow firms, and our portfolio companies for
building ESG into our value creation plans and the way
we conduct our newly defined business.</t>
        </r>
        <r>
          <rPr>
            <b/>
            <sz val="9"/>
            <color indexed="81"/>
            <rFont val="Tahoma"/>
            <family val="2"/>
          </rPr>
          <t xml:space="preserve">
Infrastructure
</t>
        </r>
        <r>
          <rPr>
            <sz val="9"/>
            <color indexed="81"/>
            <rFont val="Tahoma"/>
            <family val="2"/>
          </rPr>
          <t>Shifting towards renewable energy, energy storage, distributed generation, and aged infrastructure.</t>
        </r>
      </text>
    </comment>
  </commentList>
</comments>
</file>

<file path=xl/sharedStrings.xml><?xml version="1.0" encoding="utf-8"?>
<sst xmlns="http://schemas.openxmlformats.org/spreadsheetml/2006/main" count="1434" uniqueCount="408">
  <si>
    <t>Target Dominant Sector</t>
  </si>
  <si>
    <t>Seller Description / Buyer Acquisition Criteria</t>
  </si>
  <si>
    <t>Buy/Sell</t>
  </si>
  <si>
    <t>Stake (%)</t>
  </si>
  <si>
    <t>Target Geography</t>
  </si>
  <si>
    <t>Currency</t>
  </si>
  <si>
    <t>Revenue (m)</t>
  </si>
  <si>
    <t>EBITDA (m)</t>
  </si>
  <si>
    <t>EBIT       (m)</t>
  </si>
  <si>
    <t>Reported Book Value (m) Y1</t>
  </si>
  <si>
    <t>Enterprise Value (m)</t>
  </si>
  <si>
    <t>Implied Equity Value (m)</t>
  </si>
  <si>
    <t>Reported Revenue Multiple Y1</t>
  </si>
  <si>
    <t>Reported EBIT Multiple Y1</t>
  </si>
  <si>
    <t>Reported EBITDA Multiple Y1</t>
  </si>
  <si>
    <t>Reported PE Multiple Y1</t>
  </si>
  <si>
    <t>Reported Book Value Multiple Y1</t>
  </si>
  <si>
    <t>Deal Value EUR( m)</t>
  </si>
  <si>
    <t>Buy Type</t>
  </si>
  <si>
    <t>Months Held</t>
  </si>
  <si>
    <t>Note</t>
  </si>
  <si>
    <t>Sell</t>
  </si>
  <si>
    <t>€</t>
  </si>
  <si>
    <t>Pharma</t>
  </si>
  <si>
    <t>We are looking for a Pharmaceutical/Nutraceutical/Cosmetical Contract Development Manufacturer (CDMO/CMO), active in the development and manufacturing for third parties of a broad spectrum of products, both branded and white label. The Buyer (Rev. €55M; Ebitda €11M; Net Debt €25M) operates through an integrated and state-of-the-art manufacturing site and offers its clients R&amp;D services through a dedicated business unit.</t>
  </si>
  <si>
    <t>Buy</t>
  </si>
  <si>
    <t>Maj/Merger</t>
  </si>
  <si>
    <t>2/10</t>
  </si>
  <si>
    <t>Equity Ticket €20/50M</t>
  </si>
  <si>
    <t>Min/Maj</t>
  </si>
  <si>
    <t>Italy</t>
  </si>
  <si>
    <t>20/100</t>
  </si>
  <si>
    <t>Equity Ticket €10/30M</t>
  </si>
  <si>
    <t>Packaging</t>
  </si>
  <si>
    <t>We are looking for a company engaged in the design and moulding of multilayer plastic Containers/Caps (HDPE and PET) for the personal care, detergency and food sectors.</t>
  </si>
  <si>
    <t>Maj</t>
  </si>
  <si>
    <t>10/20</t>
  </si>
  <si>
    <t>Apparell</t>
  </si>
  <si>
    <t>Fast national fashion womenswear B2B specialists</t>
  </si>
  <si>
    <t>No Debt</t>
  </si>
  <si>
    <t>Equipment</t>
  </si>
  <si>
    <t>Cosmetics</t>
  </si>
  <si>
    <t>The company acts as a qualified service provider and is able to run the whole perfume creation and manufacturing process: i) development of the fragrances and of the product; ii) lab testing and analysis; iii) design and delivery of the primary and secondary packaging; iv) sourcing of the raw materials, manufacturing, quality testing and bottling.</t>
  </si>
  <si>
    <t>Hands on investor. Succession; Spin-off; Turnaround; Restructuring; No start-ups, Construction, Hotel &amp; Tourism</t>
  </si>
  <si>
    <t>&gt;30</t>
  </si>
  <si>
    <t>2/6</t>
  </si>
  <si>
    <t>If Management wil stay on Bord: 35% Earn Out in 3/4 years</t>
  </si>
  <si>
    <t>Industry</t>
  </si>
  <si>
    <t>Special forgings, hot molding, heat and surface treatments and mechanical processing of titanium and other special metals for the medical, power generation, aerospace and automotive markets</t>
  </si>
  <si>
    <t>Probably Exit in 2024</t>
  </si>
  <si>
    <t>Aerospace</t>
  </si>
  <si>
    <t>A 23M Revenues Buyer is looking for a Complex - heat &amp; surface treatments - mechanical processes Company focused on the small/medium size components</t>
  </si>
  <si>
    <t>France, Spain, UK, Poland, Rep. Cech.</t>
  </si>
  <si>
    <t>1,5/6</t>
  </si>
  <si>
    <t>Beverage</t>
  </si>
  <si>
    <t>Mineral Water</t>
  </si>
  <si>
    <t>Food</t>
  </si>
  <si>
    <t>A 200M Revenues Buyer, is looking for a Colors, natural flavors, functional ingredients, and clean labels Company.                 Taste &amp; Look – Flavour Ingredients; Natural Extracts; Flavour enhancers; Colours
Solutions (Taste &amp; Look) – Application recipes; Seasonings; Marinades; Spices blends:
End Market: Food &amp; Beverage; Nutraceutical; Pharmaceutical</t>
  </si>
  <si>
    <t>A 11M Revenues Company is looking for a CMDO/CMO Company manufactuter powders, emulsions and anhydrous, supported by dedicated R&amp;D</t>
  </si>
  <si>
    <t>2/5</t>
  </si>
  <si>
    <t>Green building, accessories &amp; components</t>
  </si>
  <si>
    <t>Italy, DACH</t>
  </si>
  <si>
    <t>Services</t>
  </si>
  <si>
    <t>Staffing &amp; temporary work</t>
  </si>
  <si>
    <t>France, Belgium, Netherland, Luxembourg</t>
  </si>
  <si>
    <t>Italia 5/7xEbitda                                 Small Co. 6/8xEbitda                             Big Co. 8xEbitda                                        BeNeLux Multiplo + Alto</t>
  </si>
  <si>
    <t>LED Lighting,  high-class lighting pointlights,
linear and diffused for OEM, distributors
and lighting specialists. control lighting solutions.</t>
  </si>
  <si>
    <t>Fiber Optic cable</t>
  </si>
  <si>
    <t>2/3</t>
  </si>
  <si>
    <t>Nutrition and sports supplements, developed using sustainable and pure ingredients of the highest quality</t>
  </si>
  <si>
    <t>France</t>
  </si>
  <si>
    <t>Products to complement life in nature including outdoor cooking, bushcraft and lighting solutions. patio and garden accessories focused on lighting and heating.</t>
  </si>
  <si>
    <t>Security services. we also looking at add-on targets in B2B fire safety in Lombardy, Emilia Romagna and adjacent regions, so if you find targets (even from 0.5-1m EBITDA)</t>
  </si>
  <si>
    <t>0,5/1</t>
  </si>
  <si>
    <t>Engineering Services division provides infrastructure project management and design services in the civil and industrial engineering markets.</t>
  </si>
  <si>
    <t>Global</t>
  </si>
  <si>
    <t>The Buyer is a 30 million EBITDA company and is seeking a manufacturer packaging company.
Value Chain: Manufacturing Capabilities; Distributors
Product Tech: Cardboard; Corrugated Carton; Moulded Pulp; Flexible Plastic
End Market: Fruits &amp; Vegetables; Ready to eat</t>
  </si>
  <si>
    <t>Italy, France, Spain, UK, DACH, Benelux</t>
  </si>
  <si>
    <t>1/25</t>
  </si>
  <si>
    <t>1/6</t>
  </si>
  <si>
    <t>focus on corporate carve-outs and platform build-up situations in the lower mid-market and mid-market</t>
  </si>
  <si>
    <t>&gt;100</t>
  </si>
  <si>
    <t>Eq. Tick. 10-100M</t>
  </si>
  <si>
    <t>&lt;100</t>
  </si>
  <si>
    <t>Eq. Tick. Up to 10M</t>
  </si>
  <si>
    <t>10 - 100</t>
  </si>
  <si>
    <t>Eq. Tick. 5-50M</t>
  </si>
  <si>
    <t>Focus on "Regional Champions" and "Global Niche Specialists“ with a successful history of at least 5 years. Open for different sectors worldwide (except footwear).	All established markets and industries. No strongly declining markets. The company should continue to develop independently, we have a passive approach and rely on proven.</t>
  </si>
  <si>
    <t>Europe</t>
  </si>
  <si>
    <t>&gt;15</t>
  </si>
  <si>
    <t>is a European leader of self-propelled machines equipped with telescopic arms, and remote-controlled robotic machines for professional green care and land maintenance to operate both on riverbanks and along roads and motorways.</t>
  </si>
  <si>
    <t>Industrial machinery</t>
  </si>
  <si>
    <t>manufacture and distribution/fabrication of the conveyor belts that go on conveyors systems</t>
  </si>
  <si>
    <t>ground support and geotechnical solutions for mining, tunnelling and surface ground engineering projects</t>
  </si>
  <si>
    <t>Athleisure retail</t>
  </si>
  <si>
    <t>Photographic Retail</t>
  </si>
  <si>
    <t>A UK Ceramics Tile Distributors</t>
  </si>
  <si>
    <t>A DACH Bathroom enclosures &amp; accessories</t>
  </si>
  <si>
    <t>Windows &amp; Door Manufacturing</t>
  </si>
  <si>
    <t>Precision Aluminium Tubing</t>
  </si>
  <si>
    <t>Aircraft Seats</t>
  </si>
  <si>
    <t>Operates within the Manufacture of wiring equipment industry.</t>
  </si>
  <si>
    <t xml:space="preserve">smart bin, bus shelter, lighting; </t>
  </si>
  <si>
    <t>1/15</t>
  </si>
  <si>
    <t>business sell into growth markets, have recurring revenue/customers, high gross and net margins (40%/20%), make highly engineered products and are very capital efficient (CapEx and Working Capital)</t>
  </si>
  <si>
    <t>Maj/100%</t>
  </si>
  <si>
    <t>UsA; Europe</t>
  </si>
  <si>
    <t>EBITDA of at least USD 30 million and profitability of 15-20% EBITDA margin and 35%+ gross margin (burdened for all manufacturing overhead).</t>
  </si>
  <si>
    <r>
      <t xml:space="preserve">The Buyer makes film coating systems and formulated excipients for pharma, over the counter and nutritional markets.  </t>
    </r>
    <r>
      <rPr>
        <b/>
        <sz val="10"/>
        <rFont val="Roboto"/>
      </rPr>
      <t>They would look to acquire novel formulated excipients for these end-markets.</t>
    </r>
  </si>
  <si>
    <r>
      <t xml:space="preserve">The Buyer measures physical properties (temperature, flow rate, level, pressure) for process industries and water/wastewater industries.  </t>
    </r>
    <r>
      <rPr>
        <b/>
        <sz val="10"/>
        <rFont val="Roboto"/>
      </rPr>
      <t>Adding brands and technologies to their portfolio would be their strategy.</t>
    </r>
  </si>
  <si>
    <r>
      <t xml:space="preserve">The Buyer makes instruments and full cells/systems to measure performance of packaging and products, primarily leak testing.  </t>
    </r>
    <r>
      <rPr>
        <b/>
        <sz val="10"/>
        <rFont val="Roboto"/>
      </rPr>
      <t>TASI is interested in on-line instrumentation for manufacturing processes.</t>
    </r>
  </si>
  <si>
    <r>
      <t xml:space="preserve">The Buyer manufactures and converts materials into flexible, sterile packaging for Class II and III medical devices and high performance packaging for pharmaceutical and diagnostics markets.  </t>
    </r>
    <r>
      <rPr>
        <b/>
        <sz val="10"/>
        <rFont val="Roboto"/>
      </rPr>
      <t>Convertors, laminators and assemblers serving this industry (flexible sterile medical packaging) would be of interest</t>
    </r>
  </si>
  <si>
    <r>
      <t xml:space="preserve">The Buyer is an injection and vinyl dip molder making protective products for industrial applications and contract manufacturing for the medical device industry.  </t>
    </r>
    <r>
      <rPr>
        <b/>
        <sz val="10"/>
        <rFont val="Roboto"/>
      </rPr>
      <t>Adding onto its portfolio would be its strategy.</t>
    </r>
  </si>
  <si>
    <t>The Buyer manufactures components used in web handling equipment, specifically guiding and tension systems, vision inspection, slitting, die cutting and rolls for tag and label, packaging, lithium battery, tire and other like industries.</t>
  </si>
  <si>
    <t>The Buyer manufactures high performance MRO chemicals, cleaners, lubricants, parts washers and corrosion inhibitors and removers for industrial markets with a few specific products (brake cleaner) for the auto market.</t>
  </si>
  <si>
    <t>https://www.formesdeluxe.com/strategy/m-a/</t>
  </si>
  <si>
    <t>&gt;2</t>
  </si>
  <si>
    <t>Acquisition of corporate subsidiaries in special situations and their long-term positive development.</t>
  </si>
  <si>
    <t>Europe, Singapore, Hong Kong, Australia, New Zealand, Canada</t>
  </si>
  <si>
    <t>10/1.000</t>
  </si>
  <si>
    <t>Anything industrial, but specific areas of focus:
Automation; Building Products; Business Services (industrial, residential, facility, environmental); Distribution; Industrial Technology, Process &amp; Equipment; Test, measurement, and inspection; Utility Services; Water (manufactures, distributors, or maintenance services)</t>
  </si>
  <si>
    <t>10/75</t>
  </si>
  <si>
    <t>Preferred Company Characteristics:   • High free cash flow
• High relative market share                   • Differentiated product offering
• Transformational opportunities</t>
  </si>
  <si>
    <r>
      <t xml:space="preserve">The Buyer is a $75M of revenue. </t>
    </r>
    <r>
      <rPr>
        <b/>
        <sz val="10"/>
        <rFont val="Roboto"/>
      </rPr>
      <t xml:space="preserve">Looking for: </t>
    </r>
    <r>
      <rPr>
        <sz val="10"/>
        <rFont val="Roboto"/>
      </rPr>
      <t>Provider of re-roofing and building exterior services to residential customers</t>
    </r>
  </si>
  <si>
    <r>
      <t xml:space="preserve">The Buyer is a $60M of revenue. </t>
    </r>
    <r>
      <rPr>
        <b/>
        <sz val="10"/>
        <rFont val="Roboto"/>
      </rPr>
      <t xml:space="preserve">Looking for: </t>
    </r>
    <r>
      <rPr>
        <sz val="10"/>
        <rFont val="Roboto"/>
      </rPr>
      <t>Supplier of electrical products: fittings, conduit, hangers, switches &amp; controls, electrical boxes, cable &amp; wire, meter sockets</t>
    </r>
  </si>
  <si>
    <r>
      <t xml:space="preserve">The Buyer is a $120M Revenues Company. It is a Designer and provider of custom turnkey packaging solutions primarily for wellness &amp; personal care. </t>
    </r>
    <r>
      <rPr>
        <b/>
        <sz val="10"/>
        <rFont val="Roboto"/>
      </rPr>
      <t>Looking for:</t>
    </r>
    <r>
      <rPr>
        <sz val="10"/>
        <rFont val="Roboto"/>
      </rPr>
      <t xml:space="preserve"> Designer &amp; provider of custom packaging solutions</t>
    </r>
  </si>
  <si>
    <r>
      <t xml:space="preserve">The Buyer is a $50M of revenue. </t>
    </r>
    <r>
      <rPr>
        <b/>
        <sz val="10"/>
        <rFont val="Roboto"/>
      </rPr>
      <t>Looking for:</t>
    </r>
    <r>
      <rPr>
        <sz val="10"/>
        <rFont val="Roboto"/>
      </rPr>
      <t xml:space="preserve"> Integrated physical and electronic security provider for regulated entities and facilities</t>
    </r>
  </si>
  <si>
    <r>
      <t xml:space="preserve">The Buyer is a $65M of revenue Company. </t>
    </r>
    <r>
      <rPr>
        <b/>
        <sz val="10"/>
        <rFont val="Roboto"/>
      </rPr>
      <t>Looking for:</t>
    </r>
    <r>
      <rPr>
        <sz val="10"/>
        <rFont val="Roboto"/>
      </rPr>
      <t>Provider of aftermarket parts, services, and inspections for overhead cranes and lifting equipment</t>
    </r>
  </si>
  <si>
    <t>Business Services; Infrastructure Services; Industrials; Tech-Enabled Services; Technology; Special Manufacturing; Aerospace &amp; Defense; Energy Services; Consumer Products &amp; Services</t>
  </si>
  <si>
    <t>UsA; Canada</t>
  </si>
  <si>
    <t>5/30</t>
  </si>
  <si>
    <t>Prioritize growth through alignment of strategic initiatives and add-on acquisitions; conservative capital structure
▪ Current management team continues to lead the business; significant option plan for key employees
▪ Meaningful rollover of equity from sellers/management.</t>
  </si>
  <si>
    <t>Infrastructure &amp; Industrial Services</t>
  </si>
  <si>
    <t>Production chemicals services for energy companies</t>
  </si>
  <si>
    <t>Communication and utility infrastructure services</t>
  </si>
  <si>
    <t>Business Services</t>
  </si>
  <si>
    <t>Technology Services</t>
  </si>
  <si>
    <t>Advertising technology for online publishers</t>
  </si>
  <si>
    <t>Consumer Products</t>
  </si>
  <si>
    <t>Patent luxury glass folding patio door systems design &amp; manufacturer</t>
  </si>
  <si>
    <t>We seek opportunities across all industries, with recent success in industries including: - Flow control and measurement - Specialty building products - Industrial controls and automation - Engineered components</t>
  </si>
  <si>
    <t>4/25</t>
  </si>
  <si>
    <t>Product-oriented business – either manufacturing (in-house or outsourced) or distribution
-Strong margin profile driven by differentiated product or channel strength</t>
  </si>
  <si>
    <r>
      <rPr>
        <b/>
        <sz val="10"/>
        <rFont val="Roboto"/>
      </rPr>
      <t>Looking for:</t>
    </r>
    <r>
      <rPr>
        <sz val="10"/>
        <rFont val="Roboto"/>
      </rPr>
      <t xml:space="preserve"> Specialty hose fittings, valves, adapters, and related components in any material and any application</t>
    </r>
  </si>
  <si>
    <r>
      <rPr>
        <b/>
        <sz val="10"/>
        <rFont val="Roboto"/>
      </rPr>
      <t>Looking for:</t>
    </r>
    <r>
      <rPr>
        <sz val="10"/>
        <rFont val="Roboto"/>
      </rPr>
      <t xml:space="preserve"> Condition or location monitor and indicator products I.E.: Developer and manufacturer of temperature, shock,tilt and vibration,and other environmental-condition monitoring solutions</t>
    </r>
  </si>
  <si>
    <r>
      <rPr>
        <b/>
        <sz val="10"/>
        <rFont val="Roboto"/>
      </rPr>
      <t>Looking for:</t>
    </r>
    <r>
      <rPr>
        <sz val="10"/>
        <rFont val="Roboto"/>
      </rPr>
      <t xml:space="preserve"> Specialty chemicals including metalsurface treatment, water treatment, and lubricants and oils</t>
    </r>
  </si>
  <si>
    <t>UsA</t>
  </si>
  <si>
    <r>
      <rPr>
        <b/>
        <sz val="10"/>
        <rFont val="Roboto"/>
      </rPr>
      <t>Looking for:</t>
    </r>
    <r>
      <rPr>
        <sz val="10"/>
        <rFont val="Roboto"/>
      </rPr>
      <t xml:space="preserve"> Direct-to-site supplier of outdoor living and building products including composite decking, railing, lighting, and other deck accessories</t>
    </r>
  </si>
  <si>
    <r>
      <rPr>
        <b/>
        <sz val="10"/>
        <rFont val="Roboto"/>
      </rPr>
      <t>Looking for:</t>
    </r>
    <r>
      <rPr>
        <sz val="10"/>
        <rFont val="Roboto"/>
      </rPr>
      <t xml:space="preserve"> Flow control products used in liquefied or compressed gas applications and other severe service environments</t>
    </r>
  </si>
  <si>
    <r>
      <rPr>
        <b/>
        <sz val="10"/>
        <rFont val="Roboto"/>
      </rPr>
      <t>Looking for:</t>
    </r>
    <r>
      <rPr>
        <sz val="10"/>
        <rFont val="Roboto"/>
      </rPr>
      <t xml:space="preserve"> Thermal management components, systems, and controls used in transportation, industrial, and other end markets</t>
    </r>
  </si>
  <si>
    <r>
      <rPr>
        <b/>
        <sz val="10"/>
        <rFont val="Roboto"/>
      </rPr>
      <t>Looking for:</t>
    </r>
    <r>
      <rPr>
        <sz val="10"/>
        <rFont val="Roboto"/>
      </rPr>
      <t xml:space="preserve"> Equipment, components, and accessories for use in boiler room systems</t>
    </r>
  </si>
  <si>
    <r>
      <rPr>
        <b/>
        <sz val="10"/>
        <rFont val="Roboto"/>
      </rPr>
      <t>Looking for:</t>
    </r>
    <r>
      <rPr>
        <sz val="10"/>
        <rFont val="Roboto"/>
      </rPr>
      <t xml:space="preserve"> Professional-grade analytical and repair tools, HVAC/R repair and replacement parts</t>
    </r>
  </si>
  <si>
    <t>Chemical</t>
  </si>
  <si>
    <t>Investor</t>
  </si>
  <si>
    <t>Mechanics</t>
  </si>
  <si>
    <t>The Buyer is a global player focusing on the closures space, seeking a company active in glass bottle closures (Water, Spirits, Oil). The preferred company should primarily operate in one of the following markets: Luxury cork/wooden closures (including cork bar top stoppers), screw caps, aluminum closures, aluminum and plastic, Plastic and cork, and all complex closures.</t>
  </si>
  <si>
    <t>France; UsA, Mexico, Canada, China</t>
  </si>
  <si>
    <t>Plastic</t>
  </si>
  <si>
    <r>
      <rPr>
        <b/>
        <sz val="10"/>
        <rFont val="Roboto"/>
      </rPr>
      <t>Looking for:</t>
    </r>
    <r>
      <rPr>
        <sz val="10"/>
        <rFont val="Roboto"/>
      </rPr>
      <t xml:space="preserve"> Equipment and machine controls, wireless controls, emergency stop solutions,automation and connectivity solutions,sensors,telemetry and IoT</t>
    </r>
  </si>
  <si>
    <t>Furniture</t>
  </si>
  <si>
    <r>
      <t xml:space="preserve">The Buyer is a $70M of revenue Company. </t>
    </r>
    <r>
      <rPr>
        <b/>
        <sz val="10"/>
        <rFont val="Roboto"/>
      </rPr>
      <t xml:space="preserve">Looking for: </t>
    </r>
    <r>
      <rPr>
        <sz val="10"/>
        <rFont val="Roboto"/>
      </rPr>
      <t>Furniture manufacturer - seating, tables, and casegoods - for healthcare and senior living applications</t>
    </r>
  </si>
  <si>
    <t>Security Services</t>
  </si>
  <si>
    <t>A&amp;D design, engineering, and mfg. including air medical and military - aerospace solutions, including air medical, armor, and custom cabinetry and seating interiors.</t>
  </si>
  <si>
    <t>Building Products</t>
  </si>
  <si>
    <t>Engineering Services</t>
  </si>
  <si>
    <t>Spain; Portugal</t>
  </si>
  <si>
    <t>CMO for aerosol (FY’23: 68%) and liquid (FY’23: 32%) branded consumer products in Europe with a Top technical capabilities in complex aerosol formats</t>
  </si>
  <si>
    <t>N/A</t>
  </si>
  <si>
    <t>Manufacturer of back sheets intended for adult incontinence products and baby diapers. The company specializes in baby diapers, feminine hygiene and adult hygiene products, enabling customers to get tailor-made personal care products with environmentally sustainable solutions.</t>
  </si>
  <si>
    <t>The wanted company is active in Demolition &amp; Tools, providing demolition robots and attachments to cranes and excavators. The target must be a focused market leader in a specific niche; An attractive position in the value chain, without big dependency on specific suppliers or customers; Limited or no exposure to technological risks. Moderate market developments.</t>
  </si>
  <si>
    <t>No venture cases or restructuring will be evaluated, and it prefers to buy directly from the founder/owner.</t>
  </si>
  <si>
    <t>The wanted company is active in the Dental Space. Dental consists of suppliers of consumable goods, materials, equipment, and technical services to dentists.</t>
  </si>
  <si>
    <t>Equipment / Distribution</t>
  </si>
  <si>
    <t>Equipment &amp; Instruments; Electronic Components Contract Manufacturing</t>
  </si>
  <si>
    <t>Technology for energy optimization, Waste handling, and recycling equipment</t>
  </si>
  <si>
    <t>Solutions that can be used in practically all European-made light commercial vehicles; Forest Systems Solutions, Sawmill equipment.</t>
  </si>
  <si>
    <t>Construction Materials</t>
  </si>
  <si>
    <t>The wanted company must be active in the HVAC space and focused on Wall Split and Portable air conditioners and also Heat pump systems.
The target must be a Manufacturer company with design, sales, marketing, and distribution expertise.</t>
  </si>
  <si>
    <t>$</t>
  </si>
  <si>
    <t>&lt;60</t>
  </si>
  <si>
    <t>The Wanted Company must be active in the interconnect Industry. A Company focused on specialized wire &amp; cable; connectors; cable assemblies; specialty distribution of interconnect products sold in the following End Markets:
Aerospace &amp; Defense; Industrial Automation Space; Medical
Semi-Con; Higher End Manufacturing.</t>
  </si>
  <si>
    <t>&gt;15%</t>
  </si>
  <si>
    <t>&gt;10</t>
  </si>
  <si>
    <t xml:space="preserve">What to avoid: commodity end markets; turnarounds
</t>
  </si>
  <si>
    <t>5/15</t>
  </si>
  <si>
    <t>The wanted company is a Steel Products manufacturer of engineered steel long products, fasteners, and building products: Fasteners; Structural Steel; Wire Products.</t>
  </si>
  <si>
    <t>The wanted company is a Specialty Equipment manufacturer. Special purpose equipment used in unique manufacturing or material handling processes like: Cargo control products and systems for trucking, air cargo, and ocean container applications;</t>
  </si>
  <si>
    <t>The wanted company is a Specialty Equipment manufacturer. Special purpose equipment used for performing technical like: Capital equipment for the tire and rubber, wire and cable, and oil and gas industries;</t>
  </si>
  <si>
    <t>The wanted company is a Specialty Equipment manufacturer. Special purpose equipment used for maintenance services like: Cable machines, high-pressure water jetters, and inspection cameras for sewer and drain cleaning service providers</t>
  </si>
  <si>
    <t>The wanted company is an engineered components manufacturer. Proprietary parts and assemblies like:
Electronics &amp; Sensors; Enclosures &amp; Thermal Management
Motion &amp; Flow Control; Test &amp; Measure sold to industrial OEMs or through specialty distribution for high-performance, critical applications.</t>
  </si>
  <si>
    <t>The wanted company must be a service provider for the specialty chemicals and food ingredients industry. This means selling ingredients and chemicals from large principals (e.g. Solvay, BASF, CP Kelco, Lanxess etc.) and servicing many small customers (typically local manufacturing companies), including technical support such as formulation advice in a laboratory. This can be any market segment (e.g. coatings, pharma, food, personal care etc.) or any country. Also no real size restrictions.</t>
  </si>
  <si>
    <t>&gt;20</t>
  </si>
  <si>
    <t>the wanted Company must be a specialist in designing and manufacturing high-precision injection molds for the plastics industry, covering various technical applications and business sectors. End market: Consumer, Medical &amp; Healthcare</t>
  </si>
  <si>
    <t>Italy; Spain</t>
  </si>
  <si>
    <t>1/20</t>
  </si>
  <si>
    <t>&lt;3</t>
  </si>
  <si>
    <t>The Wanted Company must be active in the manufacture of paste-extruded polytetrafluorethylene (PTFE) products (Tapes, Films, and yarns/filaments) for different end markets (aerospace, automotive, chemical, textile, medical/oral care, and electronic industries), mainly for B2B clients.</t>
  </si>
  <si>
    <t>&gt;1</t>
  </si>
  <si>
    <t>&lt;30</t>
  </si>
  <si>
    <t>The Wanted Company is active in the special fertilizers &amp; biostimulants industry. The Buyer is looking for companies well managed in accounting and fiscal terms, active in special fertilizers like Biostimulants, Foliate Liquids, or Seaweeds products. The seller must have real products (registered and tested) and a solid and professional sales network.</t>
  </si>
  <si>
    <t>Eq. Tick. €5/10M</t>
  </si>
  <si>
    <t>M&amp;A Advisor</t>
  </si>
  <si>
    <t>The target must have recurring revenue/customers, high gross and net margins (40%/20%), make highly engineered products and are very capital efficient (CapEx and Working Capital).</t>
  </si>
  <si>
    <t>Equity up to $30MM.  Open also to public company ownership</t>
  </si>
  <si>
    <t>&gt;1,5</t>
  </si>
  <si>
    <t>Life Science: Nutrition (Food supplements, Etc.), Climate Change, Healthcare</t>
  </si>
  <si>
    <t>35-40%/75%</t>
  </si>
  <si>
    <t>Eq. Tick. €15/20M</t>
  </si>
  <si>
    <t>Aerospace and marine electronics firms --- Solid-State ground units. Power Converters and Environmental Control Systems:                                                                                                      - Single Operator” mobility for Ground Power Units
- No Break Power Transfer to Commercial Airline Market
- Combined all-electric AC/DC Ground Power Units
- 8000 Event Diagnostic Log
- GPUs digital display in six languages
- Automatic Line Drop Compensation for 28VDC GPUs
- Modular Flight Line Electrical Distribution System (SFLEDS) product</t>
  </si>
  <si>
    <t>Equipment / Aerospace</t>
  </si>
  <si>
    <t>Dealnext Mandate</t>
  </si>
  <si>
    <t>PCB - Printed Circuit boards. NO EMS</t>
  </si>
  <si>
    <t>Dry bakery Products: rusks, biscuits, breadsticks, bruschette / croutons, ingredients, crackers</t>
  </si>
  <si>
    <t>Italy; Europe</t>
  </si>
  <si>
    <t>1 / 5</t>
  </si>
  <si>
    <t>Sector agnostic. No Textile &amp;  Automotive</t>
  </si>
  <si>
    <t>Infrastructure</t>
  </si>
  <si>
    <t>Europe; France, Italy, Spain, Sweden</t>
  </si>
  <si>
    <t>Min.</t>
  </si>
  <si>
    <t>Eq. Tick. €5/150M</t>
  </si>
  <si>
    <t>We structure majority buyouts that ensure the company's long-term viability, in one or several stages.</t>
  </si>
  <si>
    <t>Long Term Growth capital enables companies to pass the formative milestones of their growth strategies, supported by flexible capital that is adapted to the industrial horizon of their projects.</t>
  </si>
  <si>
    <t>0,5/5</t>
  </si>
  <si>
    <t>Healthcare</t>
  </si>
  <si>
    <t xml:space="preserve">The Buyer is looking for Mechanical agricolture accessories like tillage equipment. Eg: fixed and folding power harrows, rotary hoes and weeding machines. </t>
  </si>
  <si>
    <t>The Buyer is looking for Medical gas distribution systems</t>
  </si>
  <si>
    <t>UK; France; UAE</t>
  </si>
  <si>
    <t>Nutraceutical</t>
  </si>
  <si>
    <t>The Buyer is looking for private label supplements (CDMO) include pharmaceutical, nutraceutical, herbal and dietary products.</t>
  </si>
  <si>
    <t>France; Germany; Austria; Belgium; Luxembourg; Swiss; UsA; Canada; Italy; Spain; Portugal</t>
  </si>
  <si>
    <t>France; Germany; Est Europe</t>
  </si>
  <si>
    <t>UK; France; Spain</t>
  </si>
  <si>
    <t>Debt Collection Services</t>
  </si>
  <si>
    <t>France, Spain, Italy</t>
  </si>
  <si>
    <t>The Buyer, is looking for a target in the tomato-based products and/or Seasonings. Alternatevely, a North American distributor company focused on the italian products.</t>
  </si>
  <si>
    <t>Electronics</t>
  </si>
  <si>
    <t>A Merger with a strong fit and synergies could be evaluated.</t>
  </si>
  <si>
    <t>5/40</t>
  </si>
  <si>
    <t>The Buyer is looking for a company active in the design and manufacture of medical devices, which it distributes worldwide through professional and consumer healthcare channels. Target products: pen needles, capillary blood sampling and hypodermic injection devices; glasses, eye drops, toothpastes, toothbrushes, nutraceuticals, etc.</t>
  </si>
  <si>
    <t>We are looking for a B2B Ingredients Company 'active in the market of biostimulants/bioprotection for agriculture.
Its ingredients (eg Microbials, pheromones &amp; others) must be products that come from vegetables (algae or others) or animal-based. This means that the target company must be focused on a green and circular economy that collects and transforms residues into high-added-value products that are totally biodegradable, without risks to public health and the environment, and limit waste production to almost zero</t>
  </si>
  <si>
    <t>10/100</t>
  </si>
  <si>
    <t>Industrial Supplies and Parts</t>
  </si>
  <si>
    <t>The buyer is looking for fast inox fittings for flexible hoses, adaptors, flanges, ball valves, assembled hoses and polypropylene thermoplastic pipes for high-pressure hydraulic systems.</t>
  </si>
  <si>
    <t>UsA; Canada; Spain; France</t>
  </si>
  <si>
    <t>We are also available to evaluate a hydraulic parts distributor company.</t>
  </si>
  <si>
    <t>UsA; Canada; LATAM</t>
  </si>
  <si>
    <t>&gt;75</t>
  </si>
  <si>
    <t>Eq. Tick. €20/350M; Deal up to €500m in EV and we do not over leverage.</t>
  </si>
  <si>
    <t>UsA, Canada, Europe</t>
  </si>
  <si>
    <t>EMS - Electronic Manufacturing Services</t>
  </si>
  <si>
    <t>The Buyer is is a trusted full-service electric services and specialty systems integrator serving the Southwest region. The Company provides electrical services, low voltage infrastructure and specialty systems, security and life safety, as well as service and preventative maintenance. Looking for: Specialty AV systems and electrical service providers</t>
  </si>
  <si>
    <t>UsA Southwest; Europe</t>
  </si>
  <si>
    <t>(AZ, NV, UT, CO, NM, TX, OK)</t>
  </si>
  <si>
    <t>Eq. Tick. &lt;€10M.                                    All Special situation must be excluded. On the other hand, we could also evaluating a secondary deal. The Target must have a local management team who will remain and will help business growth.</t>
  </si>
  <si>
    <t>We are looking for a Company with positive adjusted and recurring EBITDA that designs and makes plastic parts (rotomolded products) using the rotational moulding technique to supply the construction, industrial and farming vehicle sectors.</t>
  </si>
  <si>
    <t>UsA, Canada, Mexico</t>
  </si>
  <si>
    <t>Nordics</t>
  </si>
  <si>
    <t>&lt;40</t>
  </si>
  <si>
    <t>UK</t>
  </si>
  <si>
    <t>Fisico UK; E-commerce Europa</t>
  </si>
  <si>
    <t>On Hold</t>
  </si>
  <si>
    <t>On Hold util September</t>
  </si>
  <si>
    <t>A bathroom products company with a solid base of clients. This will provide the Buyer direct way to introduce its products (faucets and Led mirrors) in new markets while the target can introduce its products in our base of clients (&gt;5.000 points of sale mainly in Spain but also in Portugal, Greece and France).</t>
  </si>
  <si>
    <t>UsA; Europe excluding Spain</t>
  </si>
  <si>
    <t>The Buyer is a vertically integrated manufacturer of consumable dental products. Its products are sold through a global network of distribution partners. It is looking for all consumable products (e.g. Resins, composite materials, drill bits, etc.)</t>
  </si>
  <si>
    <t>4/20</t>
  </si>
  <si>
    <t>1/4</t>
  </si>
  <si>
    <t>The buyer is looking for SMEs involved in TICC's (Testing, Inspection, Certification and Compliance) activities, focusing on high value-added activities with 4 strategic verticals:
- Life sciences,
- Built Environment,
- Health and Safety and Risk management,
- Environmental services.</t>
  </si>
  <si>
    <t>Germany, Austria, Switzerland</t>
  </si>
  <si>
    <t>Plastic injection molder focused in high margin end markets: Automotive, Healthcare/Medical, Electronics</t>
  </si>
  <si>
    <t>Italy; Austria; Switzerland</t>
  </si>
  <si>
    <t>1/2,5</t>
  </si>
  <si>
    <t>Exit 4th Quarter 2025</t>
  </si>
  <si>
    <t>Exit 4th Quarter 2025. Offerta a 250M rifiutata (John Deer Ebitda Multiple 13/14x). Imprenditore Reinveste (45anni) EV &gt;300M Accepted</t>
  </si>
  <si>
    <t>Eq. Tick Italy: €5/30M                         Eq. Tick. €5/150M</t>
  </si>
  <si>
    <t>On Hold. Equity Ticket &lt;$30M.</t>
  </si>
  <si>
    <r>
      <t xml:space="preserve">The Buyer is a $65M of revenue Company. </t>
    </r>
    <r>
      <rPr>
        <b/>
        <sz val="10"/>
        <rFont val="Roboto"/>
      </rPr>
      <t xml:space="preserve">Looking for: </t>
    </r>
    <r>
      <rPr>
        <sz val="10"/>
        <rFont val="Roboto"/>
      </rPr>
      <t>Plastic injection molder for medical device components</t>
    </r>
  </si>
  <si>
    <t>Usa, Canada, Europe</t>
  </si>
  <si>
    <t>&lt;5</t>
  </si>
  <si>
    <t>€/$</t>
  </si>
  <si>
    <t>ON Hold</t>
  </si>
  <si>
    <t>Distribution</t>
  </si>
  <si>
    <t>"life science" ingredients solutions for the following sectors: Pharmaceutical, Synthetic Intermediates, Nutraceutical, Food, Cosmetic (personal care, hair care and dyes), Animal Nutrition, Agricultural and Industrial.</t>
  </si>
  <si>
    <t>Europe, Germany</t>
  </si>
  <si>
    <t>Production and sales of insect screens systems, shutters &amp; roller shutters, windows blinds, awnings, and pergolas with a developed operating model that ensures customers a high level of service and quality, with extremely fast delivery times.</t>
  </si>
  <si>
    <t>Germany, Belgium, Netherland, France, Nordics, UsA, Canada</t>
  </si>
  <si>
    <t>The Buyer, an European company (Ebitda €23M) that produces awnings, and pergolas is looking for a European-based  manufacturing firm that specializes in the production and sales of Insect screens systems, Technical awnings, and pergolas.</t>
  </si>
  <si>
    <t>UsA, Canada, North Italy</t>
  </si>
  <si>
    <t>UsA, Canada,</t>
  </si>
  <si>
    <t>UsA, Canada, France, Germany</t>
  </si>
  <si>
    <t>A Private Equity is focused on three sectors: Technology &amp; Business Services, Industrials &amp; Chemicals and Lifestyle &amp; Consumer Goods</t>
  </si>
  <si>
    <t>&gt;3</t>
  </si>
  <si>
    <t>Average EQ. Tick. €25M</t>
  </si>
  <si>
    <t>A Private Equity with a multi-sector approach aligned with its Responsible Investment Policy.</t>
  </si>
  <si>
    <t>Code</t>
  </si>
  <si>
    <t xml:space="preserve">Dealnext Signed Mandate </t>
  </si>
  <si>
    <t>Dealnext Prospect Client</t>
  </si>
  <si>
    <t>M&amp;A Pipeline</t>
  </si>
  <si>
    <t>Outsourced &amp; managed IT services: The Buyer is a provider of IT managed services to small and medium sized businesses (20-500 seats) in several cities throughout the United States. Key services include managed IT, cloud, cybersecurity, VoIP phone, and fiber internet services.</t>
  </si>
  <si>
    <t>40/50</t>
  </si>
  <si>
    <t>Management / owner available to reinvest (20/30%). Revenue under €50m can be evaluated if the business project is interesting and has excellent margins (&gt;20%). A secondary deal could be evaluated.   A Merger with a strong industrial fit and synergies could be evaluated. Ebitda target &gt;50M</t>
  </si>
  <si>
    <t>UsA; Germany; Austria; Switzerland; Denmark; Sweden; Norway; Finland; Poland; Hungary, and other Eastern European countries</t>
  </si>
  <si>
    <t>We are looking for a company active in Personal Protective Devices (workwear, protective gloves, helmets and safety glasses, etc.). No Shoes.</t>
  </si>
  <si>
    <t>Valves for water treatment and distribution, waste water systems and dams. It also supplies its valves to power plants in the energy sector</t>
  </si>
  <si>
    <r>
      <t xml:space="preserve">we focuse on industrial, manufacturing, and B2B distribution businesses. We have 4 investment thesis: Mobility, Industry 4.0, Industrial revolution  Infrastructure where we can go slightly below our targeted EBITDA. </t>
    </r>
    <r>
      <rPr>
        <b/>
        <sz val="10"/>
        <rFont val="Roboto"/>
      </rPr>
      <t>(see the comments)</t>
    </r>
  </si>
  <si>
    <t xml:space="preserve">The target must be ideally focused on BIO (either bionutrition, biocontrol or biostimulants) + innovative agrosolutions (R&amp;D projects with potential also very interesting despite sales ramp-up); we prefer avoiding traditional agrochemicals. </t>
  </si>
  <si>
    <t>Spain; UsA, Mexico</t>
  </si>
  <si>
    <t>1/7</t>
  </si>
  <si>
    <t>we look for manufacturers, not distributors.</t>
  </si>
  <si>
    <t xml:space="preserve">We could be interested in considering small add-ons (say max €20m revenues) in N America if synergistic with our activities, for example:
- Suppliers of other diaper components (client synergies) 
- Films for other hygiene or sanitary applications (diversification) 
- Film producing companies in the agri/food space based in central Mexico with whom to leverage common purchases such LDPE/non wowen/compound (cost savings) </t>
  </si>
  <si>
    <t>UsA; Canada; Mexico</t>
  </si>
  <si>
    <t>&lt;20</t>
  </si>
  <si>
    <t>Black List: KDC; Voyant</t>
  </si>
  <si>
    <t>Black List: Berry</t>
  </si>
  <si>
    <t>2024E</t>
  </si>
  <si>
    <t>5/10</t>
  </si>
  <si>
    <t>UsA; Uk; Europe</t>
  </si>
  <si>
    <t>For US acquisitions (which are our focus currently) this will ideally be on the East Coast of USA.
For UK / European acquisitions which we will continue to look at, we would need at least £1.5m of EBITDA and a 10%+ margin.</t>
  </si>
  <si>
    <t>Therapeutic nutritional supplements, specifically for gastro-intestinal conditions</t>
  </si>
  <si>
    <t>10-30</t>
  </si>
  <si>
    <t>High precision parts (machining / foundry / sheet metal) for the Aerospace industry.</t>
  </si>
  <si>
    <t>Spain, Italy, France, Germany, UK, USA, Poland, Czech Rep., Slovakia</t>
  </si>
  <si>
    <t>if we find any exciting opportunity over €5M EBITDA, we will analyze it. We like to work under exclusivity with the potential target / bilateral process, but we also can be flexible.</t>
  </si>
  <si>
    <t>1/5</t>
  </si>
  <si>
    <t>Environmental Services</t>
  </si>
  <si>
    <r>
      <t xml:space="preserve">Our client is mainly interested in </t>
    </r>
    <r>
      <rPr>
        <b/>
        <sz val="10"/>
        <rFont val="Roboto"/>
      </rPr>
      <t>enteral nutrition</t>
    </r>
    <r>
      <rPr>
        <sz val="10"/>
        <rFont val="Roboto"/>
      </rPr>
      <t xml:space="preserve"> companies. It also evaluates </t>
    </r>
    <r>
      <rPr>
        <b/>
        <sz val="10"/>
        <rFont val="Roboto"/>
      </rPr>
      <t>bars, proteins, carbohydrates, creatins, vitamins, and amino acids</t>
    </r>
    <r>
      <rPr>
        <sz val="10"/>
        <rFont val="Roboto"/>
      </rPr>
      <t xml:space="preserve">. </t>
    </r>
  </si>
  <si>
    <r>
      <rPr>
        <b/>
        <sz val="10"/>
        <rFont val="Roboto"/>
      </rPr>
      <t>Waste reclamation and recycling services</t>
    </r>
    <r>
      <rPr>
        <sz val="10"/>
        <rFont val="Roboto"/>
      </rPr>
      <t xml:space="preserve">. Treatment of </t>
    </r>
    <r>
      <rPr>
        <b/>
        <sz val="10"/>
        <rFont val="Roboto"/>
      </rPr>
      <t>hazardous and industrial waste</t>
    </r>
    <r>
      <rPr>
        <sz val="10"/>
        <rFont val="Roboto"/>
      </rPr>
      <t xml:space="preserve"> and offers waste management, oil collection and recycling, maritime, incineration, industrial, refinery as well as consultancy services.</t>
    </r>
  </si>
  <si>
    <t>Travel agencies</t>
  </si>
  <si>
    <r>
      <rPr>
        <b/>
        <sz val="10"/>
        <rFont val="Roboto"/>
      </rPr>
      <t>Size:</t>
    </r>
    <r>
      <rPr>
        <sz val="10"/>
        <rFont val="Roboto"/>
      </rPr>
      <t xml:space="preserve"> $5 – 15M EBITDA is ideal. Will look at smaller ones if fit is right. Larger deals would be situational. Deal structure would be dependent on size and inherent risks</t>
    </r>
  </si>
  <si>
    <r>
      <rPr>
        <b/>
        <sz val="10"/>
        <rFont val="Roboto"/>
      </rPr>
      <t>Products:</t>
    </r>
    <r>
      <rPr>
        <sz val="10"/>
        <rFont val="Roboto"/>
      </rPr>
      <t xml:space="preserve">
</t>
    </r>
    <r>
      <rPr>
        <b/>
        <sz val="10"/>
        <rFont val="Roboto"/>
      </rPr>
      <t>1)</t>
    </r>
    <r>
      <rPr>
        <sz val="10"/>
        <rFont val="Roboto"/>
      </rPr>
      <t xml:space="preserve"> Technical PPE apparel (flame-resistance, arc flash, thermal, chemical, etc.);
</t>
    </r>
    <r>
      <rPr>
        <b/>
        <sz val="10"/>
        <rFont val="Roboto"/>
      </rPr>
      <t>2)</t>
    </r>
    <r>
      <rPr>
        <sz val="10"/>
        <rFont val="Roboto"/>
      </rPr>
      <t xml:space="preserve">Electric/linemen safety products (insulated tools, high-voltage gloves, etc.);
</t>
    </r>
    <r>
      <rPr>
        <b/>
        <sz val="10"/>
        <rFont val="Roboto"/>
      </rPr>
      <t>3)</t>
    </r>
    <r>
      <rPr>
        <sz val="10"/>
        <rFont val="Roboto"/>
      </rPr>
      <t xml:space="preserve"> Hi-vis apparel;
</t>
    </r>
    <r>
      <rPr>
        <b/>
        <sz val="10"/>
        <rFont val="Roboto"/>
      </rPr>
      <t>4)</t>
    </r>
    <r>
      <rPr>
        <sz val="10"/>
        <rFont val="Roboto"/>
      </rPr>
      <t xml:space="preserve"> More critical PPE /high cost of failure PPE (e.g. fall protection);
</t>
    </r>
    <r>
      <rPr>
        <b/>
        <sz val="10"/>
        <rFont val="Roboto"/>
      </rPr>
      <t>5)</t>
    </r>
    <r>
      <rPr>
        <sz val="10"/>
        <rFont val="Roboto"/>
      </rPr>
      <t xml:space="preserve"> </t>
    </r>
    <r>
      <rPr>
        <sz val="10"/>
        <color rgb="FFC00000"/>
        <rFont val="Roboto"/>
      </rPr>
      <t>Less inclined to go after disposable/unbranded PPE categories. Not interested in turnout gear;</t>
    </r>
    <r>
      <rPr>
        <sz val="10"/>
        <rFont val="Roboto"/>
      </rPr>
      <t xml:space="preserve">
</t>
    </r>
    <r>
      <rPr>
        <b/>
        <sz val="10"/>
        <rFont val="Roboto"/>
      </rPr>
      <t>Business Model</t>
    </r>
    <r>
      <rPr>
        <sz val="10"/>
        <rFont val="Roboto"/>
      </rPr>
      <t xml:space="preserve">: In-house manufacturing or 3rd party sourcing
</t>
    </r>
    <r>
      <rPr>
        <b/>
        <sz val="10"/>
        <rFont val="Roboto"/>
      </rPr>
      <t>Sales Channel:</t>
    </r>
    <r>
      <rPr>
        <sz val="10"/>
        <rFont val="Roboto"/>
      </rPr>
      <t xml:space="preserve"> Distribution go-to-market</t>
    </r>
  </si>
  <si>
    <t>Belgium; Netherland; Luxembourg; Spain</t>
  </si>
  <si>
    <t>8/40</t>
  </si>
  <si>
    <t>businesses that have a strong market position, a loyal customer base, and a proven track record of profitability. We are interested in businesses that are looking for a succession plan or a carve out opportunity.</t>
  </si>
  <si>
    <t>Looking for a Tomato company oriented to the food industry channel (B2B) with large packaging such as drums, Plastic Bins, and Metal Crate.</t>
  </si>
  <si>
    <t>Seeking a power pack (Pump, Electric, Hydraulic) company for the lift and elevators industry</t>
  </si>
  <si>
    <t>The Buyer is looking for an Electronic Manufacturing
Services (EMS) and/ or Original Design Manufacturing
(ODM) target that provides a 100% support along all stages of the value chain: from design and prototyping to production, testing and industrialization. A Company operating in the high-mix low-volume segment (medical, railway, energy, industrial automation markets, etc.). Ideally with a plant also in a low-cost country (i.e. Mexico, Costa Rica, etc.)</t>
  </si>
  <si>
    <t>UsA; Canada; Mexico; Costa Rica</t>
  </si>
  <si>
    <t>Net Debt (Cash)    (m)</t>
  </si>
  <si>
    <t>The company is an Italian SME established in 1975 by two brothers. It specializes in the production and sale of high-end shoes, with an average sell-out price of €300 under its own brand. The shoes feature a vintage aesthetic, achieved through unique leather processing. The company is one of the few brands that has maintained in-house leather shoe production, highlighting the excellence of Italian craftsmanship and ensuring a fully sustainable supply chain.</t>
  </si>
  <si>
    <t>Retail</t>
  </si>
  <si>
    <t>The Buyer is looking for a gold recycling or a jewelry retail store company</t>
  </si>
  <si>
    <t>The wanted company must be a European-based manufacturing firm that specializes in the production and sales of insect screens systems, shutters &amp; roller shutters, windows blinds, awnings.</t>
  </si>
  <si>
    <t>The Buyer is seeking a Company engages in the distribution of tyres for cars, trucks, motorcycles, among others.</t>
  </si>
  <si>
    <t>The buyer is looking for a Company involved in the development and production of automatic packaging systems for the e-commerce sector. These systems scan each individual product that is placed on a conveyor belt and then carefully fold the cardboard around the product. It is mostly important that there is a high-tech automation angle and that it is aimed at the e-commerce/intralogistics segment.</t>
  </si>
  <si>
    <t>No restrictions on financials or geography</t>
  </si>
  <si>
    <t>The Buyer is a Manufacturer of consumables, accessories, and
equipment to utility and transportation markets. It is looking for consumable products into transportation and underground
utility applications.</t>
  </si>
  <si>
    <t>A Manufacturer of centrifuge technology and related consumables for bioprocessing applications is looking for a target focused on engineered equipment and technology, consumables and accessories serving the broader bioprocessing market</t>
  </si>
  <si>
    <t>A Consultancy Company specializing in culture &amp; leadership
development and data-driven talent identification services seeking a company active in the talent and leadership
assessment services, leadership coaching, and cultural or business transformation training.</t>
  </si>
  <si>
    <t>The Buyer is a P&amp;C insurance services platform, providing claims adjusting and TPA services, forensics and expert
services, and building consulting services. It is looking for claims adjusting and TPA services, forensics consulting and other expert technical advisory services; related outsourcing solutions that support the P&amp;C industry.</t>
  </si>
  <si>
    <t>The Buyer is a Process automation equipment manufacturing.
Primarily for the medical device and life sciences markets with a focus on product-line manufacturing equipment, automation cells and device design &amp; development. It is looking for manufacturing equipment and automation groups focused on
medical &amp; life science end markets as well as device development offerings including design, pilot production and high-value component manufacturing.</t>
  </si>
  <si>
    <t>The Buyer is a Retail insurance brokerage, offering commercial
lines, personal lines, and employee benefits services, with integrated operations and a leading proprietary technology system. Is looking for a US midwest-based retail brokerage agencies or agencies with focus on transportation or agriculture.</t>
  </si>
  <si>
    <t>We continue to seek new platform opportunities that manufacture highly engineered components for medical and industrial products.</t>
  </si>
  <si>
    <t>We are always on the lookout for a new platforms, with a specific interest in companies that manufacture:
Food Processing Equipment; Water Treatment Equipment
Life Science Consumables; Flow Control Equipment; Air Purification Equipment; This list is non exhaustive**</t>
  </si>
  <si>
    <t>5/250</t>
  </si>
  <si>
    <r>
      <rPr>
        <b/>
        <sz val="10"/>
        <rFont val="Roboto"/>
      </rPr>
      <t>Transaction Types:</t>
    </r>
    <r>
      <rPr>
        <sz val="10"/>
        <rFont val="Roboto"/>
      </rPr>
      <t xml:space="preserve">
Founder and family-owned businesses in transition
Management buyouts
Corporate divestiture / carve-outs
Public to private
Distressed or turnaround situations </t>
    </r>
    <r>
      <rPr>
        <b/>
        <sz val="10"/>
        <rFont val="Roboto"/>
      </rPr>
      <t>Enterprise value:</t>
    </r>
    <r>
      <rPr>
        <sz val="10"/>
        <rFont val="Roboto"/>
      </rPr>
      <t xml:space="preserve"> up to $200M</t>
    </r>
  </si>
  <si>
    <t>LATAM; UsA (California; Florida)</t>
  </si>
  <si>
    <t>25/300</t>
  </si>
  <si>
    <t>5/50</t>
  </si>
  <si>
    <t>Investment Size: Transaction-dependent, typically based on an EBITDA multiple. Investment Types: Majority, Growth, Liquidity, Buyout</t>
  </si>
  <si>
    <t>We’re focused on building new professional services platforms, with a specific focus on companies that focus on:
Civil/Structural Engineering Services
Lab Testing Services
Dispute Resolution Services
This list is non exhaustive</t>
  </si>
  <si>
    <t>Our focus has been on M&amp;A restructuring, but we are now shifting towards public venture capital. This involves listing target companies on exchanges like NASDAQ in the US or TSX in Canada.</t>
  </si>
  <si>
    <t>0 to 20 million EUR equity investment per transaction</t>
  </si>
  <si>
    <t>1/7,5</t>
  </si>
  <si>
    <t>1/50</t>
  </si>
  <si>
    <t>Looking for a company active in the demolition, dismantling, asbestos and hazardous materials abatement, salvage, and recycling spheres. Hazardous materials removal, remediation activities, demolition</t>
  </si>
  <si>
    <t>UsA; Germany</t>
  </si>
  <si>
    <t>Automotive</t>
  </si>
  <si>
    <r>
      <t xml:space="preserve">Design and analysis; Embedded software development; System integration; ADAS, Connected cars- software development, system integration, testing etc. 
</t>
    </r>
    <r>
      <rPr>
        <b/>
        <sz val="10"/>
        <rFont val="Roboto"/>
      </rPr>
      <t>M&amp;A priorities:</t>
    </r>
    <r>
      <rPr>
        <sz val="10"/>
        <rFont val="Roboto"/>
      </rPr>
      <t xml:space="preserve">
Get strong footprint in Germany and US (Close to customer locations) and access to Top3 OEM’s in Germany and US. Less focus on mechanical engineering services.</t>
    </r>
  </si>
  <si>
    <r>
      <t xml:space="preserve">The Buyer work with major Med devices companies such as Medtronic, GE, B-Braun, Drager etc on the following areas:
- Design of products- including conceptual design, UI/UX
- Regulatory compliance
- Post market services
- Labelling and packaging
It has a telehealth platform and test automation framework for V&amp;V work
</t>
    </r>
    <r>
      <rPr>
        <b/>
        <sz val="10"/>
        <rFont val="Roboto"/>
      </rPr>
      <t>M&amp;A priorities:</t>
    </r>
    <r>
      <rPr>
        <sz val="10"/>
        <rFont val="Roboto"/>
      </rPr>
      <t xml:space="preserve">
- Acquire capabilities around Digital health, connected health, design and development.
- Get access to new logos in US and Europe (Large Med devices companies such as BD).</t>
    </r>
  </si>
  <si>
    <t>UsA; Germany; East Europe; LATAM; Marocco, Algeria, Tunisia</t>
  </si>
  <si>
    <r>
      <t xml:space="preserve">We do not evaluate chemical fertilizer manufacturers and start-up projects. Seaweeds </t>
    </r>
    <r>
      <rPr>
        <b/>
        <sz val="10"/>
        <rFont val="Roboto"/>
      </rPr>
      <t>Company in the RoW (Also smaller than the LATAM target)</t>
    </r>
    <r>
      <rPr>
        <sz val="10"/>
        <rFont val="Roboto"/>
      </rPr>
      <t>.</t>
    </r>
  </si>
  <si>
    <r>
      <t xml:space="preserve">Our client seeks </t>
    </r>
    <r>
      <rPr>
        <b/>
        <sz val="10"/>
        <rFont val="Roboto"/>
      </rPr>
      <t>Flavors and Fragrance</t>
    </r>
    <r>
      <rPr>
        <sz val="10"/>
        <rFont val="Roboto"/>
      </rPr>
      <t xml:space="preserve"> (F&amp;F) companies that provides chemical production, specialist distillation, purification services, and distribution of quality-approved fine and specialty chemicals. It should be mainly focused on the </t>
    </r>
    <r>
      <rPr>
        <b/>
        <sz val="10"/>
        <rFont val="Roboto"/>
      </rPr>
      <t>food and beverage end market</t>
    </r>
    <r>
      <rPr>
        <sz val="10"/>
        <rFont val="Roboto"/>
      </rPr>
      <t>.</t>
    </r>
  </si>
  <si>
    <r>
      <t xml:space="preserve">The Buyer is looking for a provider of </t>
    </r>
    <r>
      <rPr>
        <b/>
        <sz val="10"/>
        <rFont val="Roboto"/>
      </rPr>
      <t>machine</t>
    </r>
    <r>
      <rPr>
        <sz val="10"/>
        <rFont val="Roboto"/>
      </rPr>
      <t xml:space="preserve"> and </t>
    </r>
    <r>
      <rPr>
        <b/>
        <sz val="10"/>
        <rFont val="Roboto"/>
      </rPr>
      <t>artificial vision solutions</t>
    </r>
    <r>
      <rPr>
        <sz val="10"/>
        <rFont val="Roboto"/>
      </rPr>
      <t>, delivering the entire spectrum of machine vision services for both industrial and non-industrial applications across end markets ranging from factory automation to sports and entertainment.</t>
    </r>
  </si>
  <si>
    <r>
      <t xml:space="preserve">The target Company provides </t>
    </r>
    <r>
      <rPr>
        <b/>
        <sz val="10"/>
        <rFont val="Roboto"/>
      </rPr>
      <t>line automation engineering services</t>
    </r>
    <r>
      <rPr>
        <sz val="10"/>
        <rFont val="Roboto"/>
      </rPr>
      <t xml:space="preserve"> for the automotive and intra-logistics industries. PLC and robot programming, mechanical, and electrical engineering services, as well as installation and site services.</t>
    </r>
  </si>
  <si>
    <t>5/20</t>
  </si>
  <si>
    <t>The Buyer is looking for opportunities in the field of frozen Italian food, especially pasta.</t>
  </si>
  <si>
    <t>Germany, Austria, Switzerland, Italy, Netherland, Belgium, Poland, Hungary, Cech Rep., Slov Rep.</t>
  </si>
  <si>
    <t>80/100</t>
  </si>
  <si>
    <t>UsA, Italy; UK</t>
  </si>
  <si>
    <t>2,5/10</t>
  </si>
  <si>
    <t>B2B only, All Manufacturing / Oil and Gas Services / Distribution / Infrastructure Services / Business Services</t>
  </si>
  <si>
    <t>Debt free</t>
  </si>
  <si>
    <t>The Target ust have its own Real Estate with a history of stable EBITDA (Min. 12%) and strong cash generation. Limited concentration: Customer &lt;25% and Supplier &lt;35%</t>
  </si>
  <si>
    <t>We have invested only in the US in a range of businesses – call centers, publishers, paint coatings suppliers, etc. We generally look at businesses in the $5-15mm EBITDA range.</t>
  </si>
  <si>
    <t>Try to buy on low EBITDA multiples then hold for as long as we need to until the right buyer comes along.</t>
  </si>
  <si>
    <t>preference is bolt-on targets &gt;$10m &lt;$50m sales with a specialty portfolio in a particular segment achieving sufficient gross profit (&gt;&gt;20%).</t>
  </si>
  <si>
    <t>10/50</t>
  </si>
  <si>
    <t>&lt;75</t>
  </si>
  <si>
    <t>Seek to deploy $150-200 million
equity checks in control investments in companies with up to approximately $500 million of enterprise value</t>
  </si>
  <si>
    <t>Focus on investing in industrial
technology or industrial products and
services companies</t>
  </si>
  <si>
    <t xml:space="preserve">France; Benelux; Spain; Italy; Germany; UK. </t>
  </si>
  <si>
    <t>Specialty ingredients. Mainly in life sciences and specialty chemicals/ingredients.</t>
  </si>
  <si>
    <t>Asset Light</t>
  </si>
  <si>
    <t>Sector agnostic - NO Services companies &amp; vegetable makers/processors - perpetual owner of European HQ businesses.                                                                                                               - Continuous growth in revenue and reported EBITA in the last five years;
- Consistent EBITA margin at 10% or higher (for the last five years). Companies under 2m ebit can be Companies under 2m ebit can be for us if (i) they are software companies (then even 1m ebit is enough) or they are on a good track to reach 2m ebit in 1 to 2 years;
- Cash conversion at an average of 90% in the last five years (cash conversion is operating cash flow pre-tax but post-capex divided by EBITDA);
- No single customer accounting for more than 12% of revenue.</t>
  </si>
  <si>
    <t>UsA; Spain; France; Germany</t>
  </si>
  <si>
    <t>7/20M</t>
  </si>
  <si>
    <r>
      <rPr>
        <b/>
        <sz val="10"/>
        <color theme="7" tint="-0.249977111117893"/>
        <rFont val="Roboto"/>
      </rPr>
      <t>On Hold till March '25</t>
    </r>
    <r>
      <rPr>
        <sz val="10"/>
        <color theme="7" tint="-0.249977111117893"/>
        <rFont val="Roboto"/>
      </rPr>
      <t xml:space="preserve">               Preferred Deal Structure: Majority (full sale with/without earnout or reinvest at topco) </t>
    </r>
  </si>
  <si>
    <t>Other M&amp;A Advisor</t>
  </si>
  <si>
    <t>&gt;25</t>
  </si>
  <si>
    <t>&gt;2,5</t>
  </si>
  <si>
    <t>&gt;5</t>
  </si>
  <si>
    <r>
      <t xml:space="preserve">
This material aims to provide data on Dealnext's M&amp;A pipeline to evaluate better whether it will be a potential fit with your M&amp;A's mandates. Never any of the information contained herein may be used for any commercial purpose by you.
</t>
    </r>
    <r>
      <rPr>
        <b/>
        <sz val="8"/>
        <rFont val="Calibri"/>
        <family val="2"/>
      </rPr>
      <t>Dealnext Signed Mandate:</t>
    </r>
    <r>
      <rPr>
        <sz val="8"/>
        <rFont val="Calibri"/>
        <family val="2"/>
      </rPr>
      <t xml:space="preserve"> This means an M&amp;A engagement has already been signed.                                                                                                                                                                                                                        </t>
    </r>
    <r>
      <rPr>
        <b/>
        <sz val="8"/>
        <rFont val="Calibri"/>
        <family val="2"/>
      </rPr>
      <t>Dealnext Mandate:</t>
    </r>
    <r>
      <rPr>
        <sz val="8"/>
        <rFont val="Calibri"/>
        <family val="2"/>
      </rPr>
      <t xml:space="preserve">  It means the client's availability to sign an engagement letter based on an attractive introduced target.                                                          </t>
    </r>
    <r>
      <rPr>
        <b/>
        <sz val="8"/>
        <rFont val="Calibri"/>
        <family val="2"/>
      </rPr>
      <t>Dealnext Prospect Client:</t>
    </r>
    <r>
      <rPr>
        <sz val="8"/>
        <rFont val="Calibri"/>
        <family val="2"/>
      </rPr>
      <t xml:space="preserve"> This refers to a potential client we are discussing with.                                                                                                                                                                          </t>
    </r>
    <r>
      <rPr>
        <b/>
        <sz val="8"/>
        <color rgb="FFC00000"/>
        <rFont val="Calibri"/>
        <family val="2"/>
      </rPr>
      <t>Other M&amp;A Advisor:</t>
    </r>
    <r>
      <rPr>
        <sz val="8"/>
        <color rgb="FFC00000"/>
        <rFont val="Calibri"/>
        <family val="2"/>
      </rPr>
      <t xml:space="preserve"> A company has been engaged another M&amp;A Advisor</t>
    </r>
    <r>
      <rPr>
        <sz val="8"/>
        <rFont val="Calibri"/>
        <family val="2"/>
      </rPr>
      <t xml:space="preserve">
Each recipient of this material must make their own independent evaluation of the Company. This material may not be copied, reproduced and distributed or transferred to third parties without prior consent of Dealnext LTD. By accepting this material, the Recipient agrees to promptly return the material received (including the Material), without retaining any copies.</t>
    </r>
  </si>
  <si>
    <t>FY</t>
  </si>
  <si>
    <t>Light equipment manufacturers like Portable Lighting Towers, Genset &amp; Portable Messages Signs (only in North America)</t>
  </si>
  <si>
    <t>Sale Process September 2025;  Ebitda M expected: 10x  CEO bravo può gestire. The owner available to reinvest up to 49%.</t>
  </si>
  <si>
    <t>Sale process January 2026</t>
  </si>
  <si>
    <t>A leading producer of chocolate confectionery, boasting a history of over 60 years in chocolate (pralines, bar, spreadable creams) production and introducing the iconic chocolate. An example of confectionery excellence throughout the world.</t>
  </si>
  <si>
    <t>South Europe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</si>
</sst>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u/>
      <sz val="11"/>
      <color theme="10"/>
      <name val="Calibri"/>
      <family val="2"/>
      <scheme val="minor"/>
    </font>
    <font>
      <b/>
      <sz val="10"/>
      <color rgb="FF000000"/>
      <name val="Roboto"/>
    </font>
    <font>
      <sz val="10"/>
      <name val="Roboto"/>
    </font>
    <font>
      <b/>
      <sz val="10"/>
      <name val="Roboto"/>
    </font>
    <font>
      <sz val="10"/>
      <color rgb="FFC00000"/>
      <name val="Roboto"/>
    </font>
    <font>
      <b/>
      <sz val="9"/>
      <color indexed="81"/>
      <name val="Tahoma"/>
      <family val="2"/>
    </font>
    <font>
      <sz val="9"/>
      <color indexed="81"/>
      <name val="Tahoma"/>
      <family val="2"/>
    </font>
    <font>
      <sz val="10"/>
      <color theme="7" tint="-0.249977111117893"/>
      <name val="Roboto"/>
    </font>
    <font>
      <b/>
      <sz val="10"/>
      <color theme="7" tint="-0.249977111117893"/>
      <name val="Roboto"/>
    </font>
    <font>
      <sz val="11"/>
      <color theme="1"/>
      <name val="Calibri"/>
      <family val="2"/>
      <scheme val="minor"/>
    </font>
    <font>
      <sz val="11"/>
      <color rgb="FF000000"/>
      <name val="Calibri"/>
      <family val="2"/>
    </font>
    <font>
      <sz val="10"/>
      <color rgb="FF000000"/>
      <name val="Calibri"/>
      <family val="2"/>
    </font>
    <font>
      <b/>
      <sz val="20"/>
      <color rgb="FFB9A38C"/>
      <name val="Calibri"/>
      <family val="2"/>
    </font>
    <font>
      <b/>
      <i/>
      <sz val="11"/>
      <color rgb="FFB9A38C"/>
      <name val="Calibri"/>
      <family val="2"/>
    </font>
    <font>
      <b/>
      <sz val="12"/>
      <color rgb="FF5A9B9F"/>
      <name val="Calibri"/>
      <family val="2"/>
    </font>
    <font>
      <sz val="8"/>
      <name val="Calibri"/>
      <family val="2"/>
    </font>
    <font>
      <b/>
      <sz val="8"/>
      <name val="Calibri"/>
      <family val="2"/>
    </font>
    <font>
      <b/>
      <sz val="8"/>
      <color rgb="FFC00000"/>
      <name val="Calibri"/>
      <family val="2"/>
    </font>
    <font>
      <sz val="8"/>
      <color rgb="FFC00000"/>
      <name val="Calibri"/>
      <family val="2"/>
    </font>
  </fonts>
  <fills count="2">
    <fill>
      <patternFill patternType="none"/>
    </fill>
    <fill>
      <patternFill patternType="gray125"/>
    </fill>
  </fills>
  <borders count="4">
    <border>
      <left/>
      <right/>
      <top/>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diagonal/>
    </border>
    <border>
      <left/>
      <right/>
      <top style="thin">
        <color auto="1"/>
      </top>
      <bottom/>
      <diagonal/>
    </border>
  </borders>
  <cellStyleXfs count="3">
    <xf numFmtId="0" fontId="0" fillId="0" borderId="0"/>
    <xf numFmtId="0" fontId="1" fillId="0" borderId="0" applyNumberFormat="0" applyFill="0" applyBorder="0" applyAlignment="0" applyProtection="0"/>
    <xf numFmtId="0" fontId="10" fillId="0" borderId="0"/>
  </cellStyleXfs>
  <cellXfs count="33">
    <xf numFmtId="0" fontId="0" fillId="0" borderId="0" xfId="0"/>
    <xf numFmtId="0" fontId="2" fillId="0" borderId="1" xfId="0" applyFont="1" applyBorder="1" applyAlignment="1" applyProtection="1">
      <alignment vertical="center" wrapText="1" readingOrder="1"/>
      <protection locked="0"/>
    </xf>
    <xf numFmtId="0" fontId="2" fillId="0" borderId="1" xfId="0" applyFont="1" applyBorder="1" applyAlignment="1" applyProtection="1">
      <alignment horizontal="center" vertical="center" wrapText="1" readingOrder="1"/>
      <protection locked="0"/>
    </xf>
    <xf numFmtId="4" fontId="2" fillId="0" borderId="1" xfId="0" applyNumberFormat="1" applyFont="1" applyBorder="1" applyAlignment="1" applyProtection="1">
      <alignment horizontal="center" vertical="center" wrapText="1" readingOrder="1"/>
      <protection locked="0"/>
    </xf>
    <xf numFmtId="1" fontId="2" fillId="0" borderId="1" xfId="0" applyNumberFormat="1" applyFont="1" applyBorder="1" applyAlignment="1" applyProtection="1">
      <alignment horizontal="center" vertical="center" wrapText="1" readingOrder="1"/>
      <protection locked="0"/>
    </xf>
    <xf numFmtId="0" fontId="2" fillId="0" borderId="2" xfId="0" applyFont="1" applyBorder="1" applyAlignment="1" applyProtection="1">
      <alignment horizontal="center" vertical="center" wrapText="1" readingOrder="1"/>
      <protection locked="0"/>
    </xf>
    <xf numFmtId="0" fontId="3" fillId="0" borderId="0" xfId="0" applyFont="1" applyAlignment="1">
      <alignment vertical="center"/>
    </xf>
    <xf numFmtId="0" fontId="3" fillId="0" borderId="0" xfId="0" applyFont="1" applyAlignment="1">
      <alignment vertical="center" wrapText="1"/>
    </xf>
    <xf numFmtId="9" fontId="3" fillId="0" borderId="0" xfId="0" applyNumberFormat="1" applyFont="1" applyAlignment="1">
      <alignment horizontal="center" vertical="center"/>
    </xf>
    <xf numFmtId="0" fontId="3" fillId="0" borderId="0" xfId="0" applyFont="1" applyAlignment="1">
      <alignment horizontal="center" vertical="center"/>
    </xf>
    <xf numFmtId="4" fontId="3" fillId="0" borderId="0" xfId="0" applyNumberFormat="1" applyFont="1" applyAlignment="1">
      <alignment horizontal="center" vertical="center"/>
    </xf>
    <xf numFmtId="4" fontId="3" fillId="0" borderId="0" xfId="0" quotePrefix="1" applyNumberFormat="1" applyFont="1" applyAlignment="1">
      <alignment horizontal="center" vertical="center"/>
    </xf>
    <xf numFmtId="1" fontId="3" fillId="0" borderId="0" xfId="0" applyNumberFormat="1" applyFont="1" applyAlignment="1">
      <alignment horizontal="center" vertical="center"/>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0" fontId="1" fillId="0" borderId="0" xfId="1" applyAlignment="1">
      <alignment vertical="center" wrapText="1"/>
    </xf>
    <xf numFmtId="0" fontId="5" fillId="0" borderId="0" xfId="0" applyFont="1" applyAlignment="1">
      <alignment vertical="center" wrapText="1"/>
    </xf>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center" vertical="center"/>
    </xf>
    <xf numFmtId="4" fontId="8" fillId="0" borderId="0" xfId="0" applyNumberFormat="1" applyFont="1" applyAlignment="1">
      <alignment horizontal="center" vertical="center"/>
    </xf>
    <xf numFmtId="1" fontId="8" fillId="0" borderId="0" xfId="0" applyNumberFormat="1" applyFont="1" applyAlignment="1">
      <alignment horizontal="center" vertical="center"/>
    </xf>
    <xf numFmtId="0" fontId="4" fillId="0" borderId="0" xfId="0" applyFont="1" applyAlignment="1">
      <alignment horizontal="center" vertical="center"/>
    </xf>
    <xf numFmtId="0" fontId="3" fillId="0" borderId="0" xfId="0" quotePrefix="1" applyFont="1" applyAlignment="1">
      <alignment horizontal="center" vertical="center"/>
    </xf>
    <xf numFmtId="0" fontId="11" fillId="0" borderId="0" xfId="2" applyFont="1"/>
    <xf numFmtId="0" fontId="12" fillId="0" borderId="0" xfId="2" applyFont="1"/>
    <xf numFmtId="0" fontId="13" fillId="0" borderId="0" xfId="2" applyFont="1"/>
    <xf numFmtId="17" fontId="14" fillId="0" borderId="0" xfId="2" applyNumberFormat="1" applyFont="1"/>
    <xf numFmtId="0" fontId="15" fillId="0" borderId="0" xfId="2" applyFont="1"/>
    <xf numFmtId="4" fontId="8" fillId="0" borderId="0" xfId="0" quotePrefix="1" applyNumberFormat="1" applyFont="1" applyAlignment="1">
      <alignment horizontal="center" vertical="center"/>
    </xf>
    <xf numFmtId="0" fontId="16" fillId="0" borderId="3" xfId="2" applyFont="1" applyBorder="1" applyAlignment="1">
      <alignment horizontal="left" vertical="top" wrapText="1"/>
    </xf>
    <xf numFmtId="0" fontId="16" fillId="0" borderId="0" xfId="2" applyFont="1" applyAlignment="1">
      <alignment horizontal="left" vertical="top" wrapText="1"/>
    </xf>
  </cellXfs>
  <cellStyles count="3">
    <cellStyle name="Collegamento ipertestuale" xfId="1" builtinId="8"/>
    <cellStyle name="Normal 2" xfId="2" xr:uid="{8E8D86E8-FEEF-4BE6-9CC1-938E987B7529}"/>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21590</xdr:colOff>
      <xdr:row>24</xdr:row>
      <xdr:rowOff>93434</xdr:rowOff>
    </xdr:from>
    <xdr:ext cx="1607684" cy="421141"/>
    <xdr:sp macro="" textlink="">
      <xdr:nvSpPr>
        <xdr:cNvPr id="11" name="TextBox 10">
          <a:extLst>
            <a:ext uri="{FF2B5EF4-FFF2-40B4-BE49-F238E27FC236}">
              <a16:creationId xmlns:a16="http://schemas.microsoft.com/office/drawing/2014/main" id="{F6252C36-5FE4-46A2-B5DF-3325E9499D9F}"/>
            </a:ext>
          </a:extLst>
        </xdr:cNvPr>
        <xdr:cNvSpPr txBox="1"/>
      </xdr:nvSpPr>
      <xdr:spPr>
        <a:xfrm>
          <a:off x="173990" y="4589234"/>
          <a:ext cx="1607684" cy="421141"/>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rgbClr val="2C527D"/>
              </a:solidFill>
              <a:effectLst/>
              <a:uLnTx/>
              <a:uFillTx/>
              <a:latin typeface="Calibri"/>
              <a:ea typeface="Roboto" panose="02000000000000000000" pitchFamily="2" charset="0"/>
              <a:cs typeface="+mn-cs"/>
            </a:rPr>
            <a:t>Massimo Amoroso</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ysClr val="windowText" lastClr="000000"/>
              </a:solidFill>
              <a:effectLst/>
              <a:uLnTx/>
              <a:uFillTx/>
              <a:latin typeface="Calibri"/>
              <a:ea typeface="Roboto" panose="02000000000000000000" pitchFamily="2" charset="0"/>
              <a:cs typeface="+mn-cs"/>
              <a:hlinkClick xmlns:r="http://schemas.openxmlformats.org/officeDocument/2006/relationships" r:id="">
                <a:extLst>
                  <a:ext uri="{A12FA001-AC4F-418D-AE19-62706E023703}">
                    <ahyp:hlinkClr xmlns:ahyp="http://schemas.microsoft.com/office/drawing/2018/hyperlinkcolor" val="tx"/>
                  </a:ext>
                </a:extLst>
              </a:hlinkClick>
            </a:rPr>
            <a:t>m.amoroso</a:t>
          </a:r>
          <a:r>
            <a:rPr kumimoji="0" lang="en-US" sz="1050" b="0" i="0" u="sng" strike="noStrike" kern="0" cap="none" spc="0" normalizeH="0" baseline="0" noProof="0">
              <a:ln>
                <a:noFill/>
              </a:ln>
              <a:solidFill>
                <a:sysClr val="windowText" lastClr="000000"/>
              </a:solidFill>
              <a:effectLst/>
              <a:uLnTx/>
              <a:uFillTx/>
              <a:latin typeface="Calibri"/>
              <a:ea typeface="Roboto" panose="02000000000000000000" pitchFamily="2" charset="0"/>
              <a:cs typeface="+mn-cs"/>
            </a:rPr>
            <a:t>@dealnext.eu</a:t>
          </a:r>
          <a:r>
            <a:rPr kumimoji="0" lang="en-US" sz="1050" b="0" i="0" u="none" strike="noStrike" kern="0" cap="none" spc="0" normalizeH="0" baseline="0" noProof="0">
              <a:ln>
                <a:noFill/>
              </a:ln>
              <a:solidFill>
                <a:sysClr val="windowText" lastClr="000000"/>
              </a:solidFill>
              <a:effectLst/>
              <a:uLnTx/>
              <a:uFillTx/>
              <a:latin typeface="Calibri"/>
              <a:ea typeface="Roboto" panose="02000000000000000000" pitchFamily="2" charset="0"/>
              <a:cs typeface="+mn-cs"/>
            </a:rPr>
            <a:t> </a:t>
          </a:r>
        </a:p>
      </xdr:txBody>
    </xdr:sp>
    <xdr:clientData/>
  </xdr:oneCellAnchor>
  <xdr:twoCellAnchor editAs="oneCell">
    <xdr:from>
      <xdr:col>9</xdr:col>
      <xdr:colOff>542925</xdr:colOff>
      <xdr:row>2</xdr:row>
      <xdr:rowOff>15530</xdr:rowOff>
    </xdr:from>
    <xdr:to>
      <xdr:col>9</xdr:col>
      <xdr:colOff>542925</xdr:colOff>
      <xdr:row>9</xdr:row>
      <xdr:rowOff>98770</xdr:rowOff>
    </xdr:to>
    <xdr:pic>
      <xdr:nvPicPr>
        <xdr:cNvPr id="12" name="Picture 4" descr="Inicial - Sanrisil">
          <a:extLst>
            <a:ext uri="{FF2B5EF4-FFF2-40B4-BE49-F238E27FC236}">
              <a16:creationId xmlns:a16="http://schemas.microsoft.com/office/drawing/2014/main" id="{1CD71882-D1FE-47F7-8827-64E02C03C0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3525" y="367955"/>
          <a:ext cx="0" cy="489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95250</xdr:colOff>
      <xdr:row>2</xdr:row>
      <xdr:rowOff>0</xdr:rowOff>
    </xdr:from>
    <xdr:to>
      <xdr:col>4</xdr:col>
      <xdr:colOff>85724</xdr:colOff>
      <xdr:row>10</xdr:row>
      <xdr:rowOff>110490</xdr:rowOff>
    </xdr:to>
    <xdr:pic>
      <xdr:nvPicPr>
        <xdr:cNvPr id="13" name="Immagine 12">
          <a:extLst>
            <a:ext uri="{FF2B5EF4-FFF2-40B4-BE49-F238E27FC236}">
              <a16:creationId xmlns:a16="http://schemas.microsoft.com/office/drawing/2014/main" id="{A8F69B02-6277-4A4E-AD42-EF56729C50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352425"/>
          <a:ext cx="1885949" cy="6915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38101</xdr:colOff>
      <xdr:row>0</xdr:row>
      <xdr:rowOff>0</xdr:rowOff>
    </xdr:from>
    <xdr:to>
      <xdr:col>2</xdr:col>
      <xdr:colOff>375285</xdr:colOff>
      <xdr:row>1</xdr:row>
      <xdr:rowOff>529590</xdr:rowOff>
    </xdr:to>
    <xdr:pic>
      <xdr:nvPicPr>
        <xdr:cNvPr id="3" name="Immagine 2">
          <a:extLst>
            <a:ext uri="{FF2B5EF4-FFF2-40B4-BE49-F238E27FC236}">
              <a16:creationId xmlns:a16="http://schemas.microsoft.com/office/drawing/2014/main" id="{6181A6F1-0E81-164F-27E2-8315E01DEF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0"/>
          <a:ext cx="1885949" cy="69151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formesdeluxe.com/strategy/m-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41DD2-2AF2-47B1-A665-838631D3F620}">
  <dimension ref="A9:N22"/>
  <sheetViews>
    <sheetView showGridLines="0" topLeftCell="A9" zoomScale="120" zoomScaleNormal="120" workbookViewId="0">
      <selection activeCell="B12" sqref="B12:M22"/>
    </sheetView>
  </sheetViews>
  <sheetFormatPr defaultColWidth="0" defaultRowHeight="15" customHeight="1" zeroHeight="1" x14ac:dyDescent="0.3"/>
  <cols>
    <col min="1" max="1" width="2.33203125" style="26" customWidth="1"/>
    <col min="2" max="13" width="8.6640625" style="26" customWidth="1"/>
    <col min="14" max="14" width="2.6640625" style="26" customWidth="1"/>
    <col min="15" max="16384" width="7.33203125" style="26" hidden="1"/>
  </cols>
  <sheetData>
    <row r="9" spans="2:13" ht="25.8" x14ac:dyDescent="0.5">
      <c r="B9" s="27" t="s">
        <v>297</v>
      </c>
      <c r="G9" s="25"/>
      <c r="M9" s="28">
        <f ca="1">TODAY()</f>
        <v>45764</v>
      </c>
    </row>
    <row r="10" spans="2:13" ht="15.6" x14ac:dyDescent="0.3">
      <c r="B10" s="29"/>
    </row>
    <row r="11" spans="2:13" ht="13.8" x14ac:dyDescent="0.3"/>
    <row r="12" spans="2:13" ht="12.75" customHeight="1" x14ac:dyDescent="0.3">
      <c r="B12" s="31" t="s">
        <v>401</v>
      </c>
      <c r="C12" s="31"/>
      <c r="D12" s="31"/>
      <c r="E12" s="31"/>
      <c r="F12" s="31"/>
      <c r="G12" s="31"/>
      <c r="H12" s="31"/>
      <c r="I12" s="31"/>
      <c r="J12" s="31"/>
      <c r="K12" s="31"/>
      <c r="L12" s="31"/>
      <c r="M12" s="31"/>
    </row>
    <row r="13" spans="2:13" ht="12.75" customHeight="1" x14ac:dyDescent="0.3">
      <c r="B13" s="32"/>
      <c r="C13" s="32"/>
      <c r="D13" s="32"/>
      <c r="E13" s="32"/>
      <c r="F13" s="32"/>
      <c r="G13" s="32"/>
      <c r="H13" s="32"/>
      <c r="I13" s="32"/>
      <c r="J13" s="32"/>
      <c r="K13" s="32"/>
      <c r="L13" s="32"/>
      <c r="M13" s="32"/>
    </row>
    <row r="14" spans="2:13" ht="13.8" x14ac:dyDescent="0.3">
      <c r="B14" s="32"/>
      <c r="C14" s="32"/>
      <c r="D14" s="32"/>
      <c r="E14" s="32"/>
      <c r="F14" s="32"/>
      <c r="G14" s="32"/>
      <c r="H14" s="32"/>
      <c r="I14" s="32"/>
      <c r="J14" s="32"/>
      <c r="K14" s="32"/>
      <c r="L14" s="32"/>
      <c r="M14" s="32"/>
    </row>
    <row r="15" spans="2:13" ht="13.8" x14ac:dyDescent="0.3">
      <c r="B15" s="32"/>
      <c r="C15" s="32"/>
      <c r="D15" s="32"/>
      <c r="E15" s="32"/>
      <c r="F15" s="32"/>
      <c r="G15" s="32"/>
      <c r="H15" s="32"/>
      <c r="I15" s="32"/>
      <c r="J15" s="32"/>
      <c r="K15" s="32"/>
      <c r="L15" s="32"/>
      <c r="M15" s="32"/>
    </row>
    <row r="16" spans="2:13" ht="13.8" x14ac:dyDescent="0.3">
      <c r="B16" s="32"/>
      <c r="C16" s="32"/>
      <c r="D16" s="32"/>
      <c r="E16" s="32"/>
      <c r="F16" s="32"/>
      <c r="G16" s="32"/>
      <c r="H16" s="32"/>
      <c r="I16" s="32"/>
      <c r="J16" s="32"/>
      <c r="K16" s="32"/>
      <c r="L16" s="32"/>
      <c r="M16" s="32"/>
    </row>
    <row r="17" spans="2:13" ht="13.8" x14ac:dyDescent="0.3">
      <c r="B17" s="32"/>
      <c r="C17" s="32"/>
      <c r="D17" s="32"/>
      <c r="E17" s="32"/>
      <c r="F17" s="32"/>
      <c r="G17" s="32"/>
      <c r="H17" s="32"/>
      <c r="I17" s="32"/>
      <c r="J17" s="32"/>
      <c r="K17" s="32"/>
      <c r="L17" s="32"/>
      <c r="M17" s="32"/>
    </row>
    <row r="18" spans="2:13" ht="13.8" x14ac:dyDescent="0.3">
      <c r="B18" s="32"/>
      <c r="C18" s="32"/>
      <c r="D18" s="32"/>
      <c r="E18" s="32"/>
      <c r="F18" s="32"/>
      <c r="G18" s="32"/>
      <c r="H18" s="32"/>
      <c r="I18" s="32"/>
      <c r="J18" s="32"/>
      <c r="K18" s="32"/>
      <c r="L18" s="32"/>
      <c r="M18" s="32"/>
    </row>
    <row r="19" spans="2:13" ht="13.8" x14ac:dyDescent="0.3">
      <c r="B19" s="32"/>
      <c r="C19" s="32"/>
      <c r="D19" s="32"/>
      <c r="E19" s="32"/>
      <c r="F19" s="32"/>
      <c r="G19" s="32"/>
      <c r="H19" s="32"/>
      <c r="I19" s="32"/>
      <c r="J19" s="32"/>
      <c r="K19" s="32"/>
      <c r="L19" s="32"/>
      <c r="M19" s="32"/>
    </row>
    <row r="20" spans="2:13" ht="13.8" x14ac:dyDescent="0.3">
      <c r="B20" s="32"/>
      <c r="C20" s="32"/>
      <c r="D20" s="32"/>
      <c r="E20" s="32"/>
      <c r="F20" s="32"/>
      <c r="G20" s="32"/>
      <c r="H20" s="32"/>
      <c r="I20" s="32"/>
      <c r="J20" s="32"/>
      <c r="K20" s="32"/>
      <c r="L20" s="32"/>
      <c r="M20" s="32"/>
    </row>
    <row r="21" spans="2:13" ht="13.8" x14ac:dyDescent="0.3">
      <c r="B21" s="32"/>
      <c r="C21" s="32"/>
      <c r="D21" s="32"/>
      <c r="E21" s="32"/>
      <c r="F21" s="32"/>
      <c r="G21" s="32"/>
      <c r="H21" s="32"/>
      <c r="I21" s="32"/>
      <c r="J21" s="32"/>
      <c r="K21" s="32"/>
      <c r="L21" s="32"/>
      <c r="M21" s="32"/>
    </row>
    <row r="22" spans="2:13" ht="13.8" x14ac:dyDescent="0.3">
      <c r="B22" s="32"/>
      <c r="C22" s="32"/>
      <c r="D22" s="32"/>
      <c r="E22" s="32"/>
      <c r="F22" s="32"/>
      <c r="G22" s="32"/>
      <c r="H22" s="32"/>
      <c r="I22" s="32"/>
      <c r="J22" s="32"/>
      <c r="K22" s="32"/>
      <c r="L22" s="32"/>
      <c r="M22" s="32"/>
    </row>
  </sheetData>
  <mergeCells count="1">
    <mergeCell ref="B12:M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200"/>
  <sheetViews>
    <sheetView tabSelected="1" topLeftCell="D1" zoomScaleNormal="100" workbookViewId="0">
      <pane ySplit="2" topLeftCell="A165" activePane="bottomLeft" state="frozen"/>
      <selection pane="bottomLeft" activeCell="L166" sqref="L166"/>
    </sheetView>
  </sheetViews>
  <sheetFormatPr defaultRowHeight="13.2" x14ac:dyDescent="0.3"/>
  <cols>
    <col min="1" max="1" width="6.44140625" style="9" customWidth="1"/>
    <col min="2" max="2" width="16.6640625" style="7" customWidth="1"/>
    <col min="3" max="3" width="52.109375" style="7" customWidth="1"/>
    <col min="4" max="4" width="9.109375" style="6"/>
    <col min="5" max="5" width="12" style="9" customWidth="1"/>
    <col min="6" max="6" width="20.44140625" style="7" customWidth="1"/>
    <col min="7" max="7" width="15" style="7" customWidth="1"/>
    <col min="8" max="8" width="9.109375" style="9"/>
    <col min="9" max="9" width="11.109375" style="9" customWidth="1"/>
    <col min="10" max="12" width="10.109375" style="10" customWidth="1"/>
    <col min="13" max="13" width="10.109375" style="12" customWidth="1"/>
    <col min="14" max="23" width="9.109375" style="9" hidden="1" customWidth="1"/>
    <col min="24" max="24" width="10.109375" style="9" hidden="1" customWidth="1"/>
    <col min="25" max="25" width="30.88671875" style="7" customWidth="1"/>
    <col min="26" max="253" width="9.109375" style="6"/>
    <col min="254" max="254" width="10.33203125" style="6" customWidth="1"/>
    <col min="255" max="256" width="25.6640625" style="6" customWidth="1"/>
    <col min="257" max="257" width="16.6640625" style="6" customWidth="1"/>
    <col min="258" max="258" width="52.109375" style="6" customWidth="1"/>
    <col min="259" max="259" width="9.109375" style="6"/>
    <col min="260" max="260" width="10.109375" style="6" customWidth="1"/>
    <col min="261" max="261" width="20.44140625" style="6" customWidth="1"/>
    <col min="262" max="262" width="15" style="6" customWidth="1"/>
    <col min="263" max="263" width="31.88671875" style="6" customWidth="1"/>
    <col min="264" max="264" width="9.109375" style="6"/>
    <col min="265" max="265" width="11.109375" style="6" customWidth="1"/>
    <col min="266" max="269" width="10.109375" style="6" customWidth="1"/>
    <col min="270" max="280" width="0" style="6" hidden="1" customWidth="1"/>
    <col min="281" max="281" width="30.88671875" style="6" customWidth="1"/>
    <col min="282" max="509" width="9.109375" style="6"/>
    <col min="510" max="510" width="10.33203125" style="6" customWidth="1"/>
    <col min="511" max="512" width="25.6640625" style="6" customWidth="1"/>
    <col min="513" max="513" width="16.6640625" style="6" customWidth="1"/>
    <col min="514" max="514" width="52.109375" style="6" customWidth="1"/>
    <col min="515" max="515" width="9.109375" style="6"/>
    <col min="516" max="516" width="10.109375" style="6" customWidth="1"/>
    <col min="517" max="517" width="20.44140625" style="6" customWidth="1"/>
    <col min="518" max="518" width="15" style="6" customWidth="1"/>
    <col min="519" max="519" width="31.88671875" style="6" customWidth="1"/>
    <col min="520" max="520" width="9.109375" style="6"/>
    <col min="521" max="521" width="11.109375" style="6" customWidth="1"/>
    <col min="522" max="525" width="10.109375" style="6" customWidth="1"/>
    <col min="526" max="536" width="0" style="6" hidden="1" customWidth="1"/>
    <col min="537" max="537" width="30.88671875" style="6" customWidth="1"/>
    <col min="538" max="765" width="9.109375" style="6"/>
    <col min="766" max="766" width="10.33203125" style="6" customWidth="1"/>
    <col min="767" max="768" width="25.6640625" style="6" customWidth="1"/>
    <col min="769" max="769" width="16.6640625" style="6" customWidth="1"/>
    <col min="770" max="770" width="52.109375" style="6" customWidth="1"/>
    <col min="771" max="771" width="9.109375" style="6"/>
    <col min="772" max="772" width="10.109375" style="6" customWidth="1"/>
    <col min="773" max="773" width="20.44140625" style="6" customWidth="1"/>
    <col min="774" max="774" width="15" style="6" customWidth="1"/>
    <col min="775" max="775" width="31.88671875" style="6" customWidth="1"/>
    <col min="776" max="776" width="9.109375" style="6"/>
    <col min="777" max="777" width="11.109375" style="6" customWidth="1"/>
    <col min="778" max="781" width="10.109375" style="6" customWidth="1"/>
    <col min="782" max="792" width="0" style="6" hidden="1" customWidth="1"/>
    <col min="793" max="793" width="30.88671875" style="6" customWidth="1"/>
    <col min="794" max="1021" width="9.109375" style="6"/>
    <col min="1022" max="1022" width="10.33203125" style="6" customWidth="1"/>
    <col min="1023" max="1024" width="25.6640625" style="6" customWidth="1"/>
    <col min="1025" max="1025" width="16.6640625" style="6" customWidth="1"/>
    <col min="1026" max="1026" width="52.109375" style="6" customWidth="1"/>
    <col min="1027" max="1027" width="9.109375" style="6"/>
    <col min="1028" max="1028" width="10.109375" style="6" customWidth="1"/>
    <col min="1029" max="1029" width="20.44140625" style="6" customWidth="1"/>
    <col min="1030" max="1030" width="15" style="6" customWidth="1"/>
    <col min="1031" max="1031" width="31.88671875" style="6" customWidth="1"/>
    <col min="1032" max="1032" width="9.109375" style="6"/>
    <col min="1033" max="1033" width="11.109375" style="6" customWidth="1"/>
    <col min="1034" max="1037" width="10.109375" style="6" customWidth="1"/>
    <col min="1038" max="1048" width="0" style="6" hidden="1" customWidth="1"/>
    <col min="1049" max="1049" width="30.88671875" style="6" customWidth="1"/>
    <col min="1050" max="1277" width="9.109375" style="6"/>
    <col min="1278" max="1278" width="10.33203125" style="6" customWidth="1"/>
    <col min="1279" max="1280" width="25.6640625" style="6" customWidth="1"/>
    <col min="1281" max="1281" width="16.6640625" style="6" customWidth="1"/>
    <col min="1282" max="1282" width="52.109375" style="6" customWidth="1"/>
    <col min="1283" max="1283" width="9.109375" style="6"/>
    <col min="1284" max="1284" width="10.109375" style="6" customWidth="1"/>
    <col min="1285" max="1285" width="20.44140625" style="6" customWidth="1"/>
    <col min="1286" max="1286" width="15" style="6" customWidth="1"/>
    <col min="1287" max="1287" width="31.88671875" style="6" customWidth="1"/>
    <col min="1288" max="1288" width="9.109375" style="6"/>
    <col min="1289" max="1289" width="11.109375" style="6" customWidth="1"/>
    <col min="1290" max="1293" width="10.109375" style="6" customWidth="1"/>
    <col min="1294" max="1304" width="0" style="6" hidden="1" customWidth="1"/>
    <col min="1305" max="1305" width="30.88671875" style="6" customWidth="1"/>
    <col min="1306" max="1533" width="9.109375" style="6"/>
    <col min="1534" max="1534" width="10.33203125" style="6" customWidth="1"/>
    <col min="1535" max="1536" width="25.6640625" style="6" customWidth="1"/>
    <col min="1537" max="1537" width="16.6640625" style="6" customWidth="1"/>
    <col min="1538" max="1538" width="52.109375" style="6" customWidth="1"/>
    <col min="1539" max="1539" width="9.109375" style="6"/>
    <col min="1540" max="1540" width="10.109375" style="6" customWidth="1"/>
    <col min="1541" max="1541" width="20.44140625" style="6" customWidth="1"/>
    <col min="1542" max="1542" width="15" style="6" customWidth="1"/>
    <col min="1543" max="1543" width="31.88671875" style="6" customWidth="1"/>
    <col min="1544" max="1544" width="9.109375" style="6"/>
    <col min="1545" max="1545" width="11.109375" style="6" customWidth="1"/>
    <col min="1546" max="1549" width="10.109375" style="6" customWidth="1"/>
    <col min="1550" max="1560" width="0" style="6" hidden="1" customWidth="1"/>
    <col min="1561" max="1561" width="30.88671875" style="6" customWidth="1"/>
    <col min="1562" max="1789" width="9.109375" style="6"/>
    <col min="1790" max="1790" width="10.33203125" style="6" customWidth="1"/>
    <col min="1791" max="1792" width="25.6640625" style="6" customWidth="1"/>
    <col min="1793" max="1793" width="16.6640625" style="6" customWidth="1"/>
    <col min="1794" max="1794" width="52.109375" style="6" customWidth="1"/>
    <col min="1795" max="1795" width="9.109375" style="6"/>
    <col min="1796" max="1796" width="10.109375" style="6" customWidth="1"/>
    <col min="1797" max="1797" width="20.44140625" style="6" customWidth="1"/>
    <col min="1798" max="1798" width="15" style="6" customWidth="1"/>
    <col min="1799" max="1799" width="31.88671875" style="6" customWidth="1"/>
    <col min="1800" max="1800" width="9.109375" style="6"/>
    <col min="1801" max="1801" width="11.109375" style="6" customWidth="1"/>
    <col min="1802" max="1805" width="10.109375" style="6" customWidth="1"/>
    <col min="1806" max="1816" width="0" style="6" hidden="1" customWidth="1"/>
    <col min="1817" max="1817" width="30.88671875" style="6" customWidth="1"/>
    <col min="1818" max="2045" width="9.109375" style="6"/>
    <col min="2046" max="2046" width="10.33203125" style="6" customWidth="1"/>
    <col min="2047" max="2048" width="25.6640625" style="6" customWidth="1"/>
    <col min="2049" max="2049" width="16.6640625" style="6" customWidth="1"/>
    <col min="2050" max="2050" width="52.109375" style="6" customWidth="1"/>
    <col min="2051" max="2051" width="9.109375" style="6"/>
    <col min="2052" max="2052" width="10.109375" style="6" customWidth="1"/>
    <col min="2053" max="2053" width="20.44140625" style="6" customWidth="1"/>
    <col min="2054" max="2054" width="15" style="6" customWidth="1"/>
    <col min="2055" max="2055" width="31.88671875" style="6" customWidth="1"/>
    <col min="2056" max="2056" width="9.109375" style="6"/>
    <col min="2057" max="2057" width="11.109375" style="6" customWidth="1"/>
    <col min="2058" max="2061" width="10.109375" style="6" customWidth="1"/>
    <col min="2062" max="2072" width="0" style="6" hidden="1" customWidth="1"/>
    <col min="2073" max="2073" width="30.88671875" style="6" customWidth="1"/>
    <col min="2074" max="2301" width="9.109375" style="6"/>
    <col min="2302" max="2302" width="10.33203125" style="6" customWidth="1"/>
    <col min="2303" max="2304" width="25.6640625" style="6" customWidth="1"/>
    <col min="2305" max="2305" width="16.6640625" style="6" customWidth="1"/>
    <col min="2306" max="2306" width="52.109375" style="6" customWidth="1"/>
    <col min="2307" max="2307" width="9.109375" style="6"/>
    <col min="2308" max="2308" width="10.109375" style="6" customWidth="1"/>
    <col min="2309" max="2309" width="20.44140625" style="6" customWidth="1"/>
    <col min="2310" max="2310" width="15" style="6" customWidth="1"/>
    <col min="2311" max="2311" width="31.88671875" style="6" customWidth="1"/>
    <col min="2312" max="2312" width="9.109375" style="6"/>
    <col min="2313" max="2313" width="11.109375" style="6" customWidth="1"/>
    <col min="2314" max="2317" width="10.109375" style="6" customWidth="1"/>
    <col min="2318" max="2328" width="0" style="6" hidden="1" customWidth="1"/>
    <col min="2329" max="2329" width="30.88671875" style="6" customWidth="1"/>
    <col min="2330" max="2557" width="9.109375" style="6"/>
    <col min="2558" max="2558" width="10.33203125" style="6" customWidth="1"/>
    <col min="2559" max="2560" width="25.6640625" style="6" customWidth="1"/>
    <col min="2561" max="2561" width="16.6640625" style="6" customWidth="1"/>
    <col min="2562" max="2562" width="52.109375" style="6" customWidth="1"/>
    <col min="2563" max="2563" width="9.109375" style="6"/>
    <col min="2564" max="2564" width="10.109375" style="6" customWidth="1"/>
    <col min="2565" max="2565" width="20.44140625" style="6" customWidth="1"/>
    <col min="2566" max="2566" width="15" style="6" customWidth="1"/>
    <col min="2567" max="2567" width="31.88671875" style="6" customWidth="1"/>
    <col min="2568" max="2568" width="9.109375" style="6"/>
    <col min="2569" max="2569" width="11.109375" style="6" customWidth="1"/>
    <col min="2570" max="2573" width="10.109375" style="6" customWidth="1"/>
    <col min="2574" max="2584" width="0" style="6" hidden="1" customWidth="1"/>
    <col min="2585" max="2585" width="30.88671875" style="6" customWidth="1"/>
    <col min="2586" max="2813" width="9.109375" style="6"/>
    <col min="2814" max="2814" width="10.33203125" style="6" customWidth="1"/>
    <col min="2815" max="2816" width="25.6640625" style="6" customWidth="1"/>
    <col min="2817" max="2817" width="16.6640625" style="6" customWidth="1"/>
    <col min="2818" max="2818" width="52.109375" style="6" customWidth="1"/>
    <col min="2819" max="2819" width="9.109375" style="6"/>
    <col min="2820" max="2820" width="10.109375" style="6" customWidth="1"/>
    <col min="2821" max="2821" width="20.44140625" style="6" customWidth="1"/>
    <col min="2822" max="2822" width="15" style="6" customWidth="1"/>
    <col min="2823" max="2823" width="31.88671875" style="6" customWidth="1"/>
    <col min="2824" max="2824" width="9.109375" style="6"/>
    <col min="2825" max="2825" width="11.109375" style="6" customWidth="1"/>
    <col min="2826" max="2829" width="10.109375" style="6" customWidth="1"/>
    <col min="2830" max="2840" width="0" style="6" hidden="1" customWidth="1"/>
    <col min="2841" max="2841" width="30.88671875" style="6" customWidth="1"/>
    <col min="2842" max="3069" width="9.109375" style="6"/>
    <col min="3070" max="3070" width="10.33203125" style="6" customWidth="1"/>
    <col min="3071" max="3072" width="25.6640625" style="6" customWidth="1"/>
    <col min="3073" max="3073" width="16.6640625" style="6" customWidth="1"/>
    <col min="3074" max="3074" width="52.109375" style="6" customWidth="1"/>
    <col min="3075" max="3075" width="9.109375" style="6"/>
    <col min="3076" max="3076" width="10.109375" style="6" customWidth="1"/>
    <col min="3077" max="3077" width="20.44140625" style="6" customWidth="1"/>
    <col min="3078" max="3078" width="15" style="6" customWidth="1"/>
    <col min="3079" max="3079" width="31.88671875" style="6" customWidth="1"/>
    <col min="3080" max="3080" width="9.109375" style="6"/>
    <col min="3081" max="3081" width="11.109375" style="6" customWidth="1"/>
    <col min="3082" max="3085" width="10.109375" style="6" customWidth="1"/>
    <col min="3086" max="3096" width="0" style="6" hidden="1" customWidth="1"/>
    <col min="3097" max="3097" width="30.88671875" style="6" customWidth="1"/>
    <col min="3098" max="3325" width="9.109375" style="6"/>
    <col min="3326" max="3326" width="10.33203125" style="6" customWidth="1"/>
    <col min="3327" max="3328" width="25.6640625" style="6" customWidth="1"/>
    <col min="3329" max="3329" width="16.6640625" style="6" customWidth="1"/>
    <col min="3330" max="3330" width="52.109375" style="6" customWidth="1"/>
    <col min="3331" max="3331" width="9.109375" style="6"/>
    <col min="3332" max="3332" width="10.109375" style="6" customWidth="1"/>
    <col min="3333" max="3333" width="20.44140625" style="6" customWidth="1"/>
    <col min="3334" max="3334" width="15" style="6" customWidth="1"/>
    <col min="3335" max="3335" width="31.88671875" style="6" customWidth="1"/>
    <col min="3336" max="3336" width="9.109375" style="6"/>
    <col min="3337" max="3337" width="11.109375" style="6" customWidth="1"/>
    <col min="3338" max="3341" width="10.109375" style="6" customWidth="1"/>
    <col min="3342" max="3352" width="0" style="6" hidden="1" customWidth="1"/>
    <col min="3353" max="3353" width="30.88671875" style="6" customWidth="1"/>
    <col min="3354" max="3581" width="9.109375" style="6"/>
    <col min="3582" max="3582" width="10.33203125" style="6" customWidth="1"/>
    <col min="3583" max="3584" width="25.6640625" style="6" customWidth="1"/>
    <col min="3585" max="3585" width="16.6640625" style="6" customWidth="1"/>
    <col min="3586" max="3586" width="52.109375" style="6" customWidth="1"/>
    <col min="3587" max="3587" width="9.109375" style="6"/>
    <col min="3588" max="3588" width="10.109375" style="6" customWidth="1"/>
    <col min="3589" max="3589" width="20.44140625" style="6" customWidth="1"/>
    <col min="3590" max="3590" width="15" style="6" customWidth="1"/>
    <col min="3591" max="3591" width="31.88671875" style="6" customWidth="1"/>
    <col min="3592" max="3592" width="9.109375" style="6"/>
    <col min="3593" max="3593" width="11.109375" style="6" customWidth="1"/>
    <col min="3594" max="3597" width="10.109375" style="6" customWidth="1"/>
    <col min="3598" max="3608" width="0" style="6" hidden="1" customWidth="1"/>
    <col min="3609" max="3609" width="30.88671875" style="6" customWidth="1"/>
    <col min="3610" max="3837" width="9.109375" style="6"/>
    <col min="3838" max="3838" width="10.33203125" style="6" customWidth="1"/>
    <col min="3839" max="3840" width="25.6640625" style="6" customWidth="1"/>
    <col min="3841" max="3841" width="16.6640625" style="6" customWidth="1"/>
    <col min="3842" max="3842" width="52.109375" style="6" customWidth="1"/>
    <col min="3843" max="3843" width="9.109375" style="6"/>
    <col min="3844" max="3844" width="10.109375" style="6" customWidth="1"/>
    <col min="3845" max="3845" width="20.44140625" style="6" customWidth="1"/>
    <col min="3846" max="3846" width="15" style="6" customWidth="1"/>
    <col min="3847" max="3847" width="31.88671875" style="6" customWidth="1"/>
    <col min="3848" max="3848" width="9.109375" style="6"/>
    <col min="3849" max="3849" width="11.109375" style="6" customWidth="1"/>
    <col min="3850" max="3853" width="10.109375" style="6" customWidth="1"/>
    <col min="3854" max="3864" width="0" style="6" hidden="1" customWidth="1"/>
    <col min="3865" max="3865" width="30.88671875" style="6" customWidth="1"/>
    <col min="3866" max="4093" width="9.109375" style="6"/>
    <col min="4094" max="4094" width="10.33203125" style="6" customWidth="1"/>
    <col min="4095" max="4096" width="25.6640625" style="6" customWidth="1"/>
    <col min="4097" max="4097" width="16.6640625" style="6" customWidth="1"/>
    <col min="4098" max="4098" width="52.109375" style="6" customWidth="1"/>
    <col min="4099" max="4099" width="9.109375" style="6"/>
    <col min="4100" max="4100" width="10.109375" style="6" customWidth="1"/>
    <col min="4101" max="4101" width="20.44140625" style="6" customWidth="1"/>
    <col min="4102" max="4102" width="15" style="6" customWidth="1"/>
    <col min="4103" max="4103" width="31.88671875" style="6" customWidth="1"/>
    <col min="4104" max="4104" width="9.109375" style="6"/>
    <col min="4105" max="4105" width="11.109375" style="6" customWidth="1"/>
    <col min="4106" max="4109" width="10.109375" style="6" customWidth="1"/>
    <col min="4110" max="4120" width="0" style="6" hidden="1" customWidth="1"/>
    <col min="4121" max="4121" width="30.88671875" style="6" customWidth="1"/>
    <col min="4122" max="4349" width="9.109375" style="6"/>
    <col min="4350" max="4350" width="10.33203125" style="6" customWidth="1"/>
    <col min="4351" max="4352" width="25.6640625" style="6" customWidth="1"/>
    <col min="4353" max="4353" width="16.6640625" style="6" customWidth="1"/>
    <col min="4354" max="4354" width="52.109375" style="6" customWidth="1"/>
    <col min="4355" max="4355" width="9.109375" style="6"/>
    <col min="4356" max="4356" width="10.109375" style="6" customWidth="1"/>
    <col min="4357" max="4357" width="20.44140625" style="6" customWidth="1"/>
    <col min="4358" max="4358" width="15" style="6" customWidth="1"/>
    <col min="4359" max="4359" width="31.88671875" style="6" customWidth="1"/>
    <col min="4360" max="4360" width="9.109375" style="6"/>
    <col min="4361" max="4361" width="11.109375" style="6" customWidth="1"/>
    <col min="4362" max="4365" width="10.109375" style="6" customWidth="1"/>
    <col min="4366" max="4376" width="0" style="6" hidden="1" customWidth="1"/>
    <col min="4377" max="4377" width="30.88671875" style="6" customWidth="1"/>
    <col min="4378" max="4605" width="9.109375" style="6"/>
    <col min="4606" max="4606" width="10.33203125" style="6" customWidth="1"/>
    <col min="4607" max="4608" width="25.6640625" style="6" customWidth="1"/>
    <col min="4609" max="4609" width="16.6640625" style="6" customWidth="1"/>
    <col min="4610" max="4610" width="52.109375" style="6" customWidth="1"/>
    <col min="4611" max="4611" width="9.109375" style="6"/>
    <col min="4612" max="4612" width="10.109375" style="6" customWidth="1"/>
    <col min="4613" max="4613" width="20.44140625" style="6" customWidth="1"/>
    <col min="4614" max="4614" width="15" style="6" customWidth="1"/>
    <col min="4615" max="4615" width="31.88671875" style="6" customWidth="1"/>
    <col min="4616" max="4616" width="9.109375" style="6"/>
    <col min="4617" max="4617" width="11.109375" style="6" customWidth="1"/>
    <col min="4618" max="4621" width="10.109375" style="6" customWidth="1"/>
    <col min="4622" max="4632" width="0" style="6" hidden="1" customWidth="1"/>
    <col min="4633" max="4633" width="30.88671875" style="6" customWidth="1"/>
    <col min="4634" max="4861" width="9.109375" style="6"/>
    <col min="4862" max="4862" width="10.33203125" style="6" customWidth="1"/>
    <col min="4863" max="4864" width="25.6640625" style="6" customWidth="1"/>
    <col min="4865" max="4865" width="16.6640625" style="6" customWidth="1"/>
    <col min="4866" max="4866" width="52.109375" style="6" customWidth="1"/>
    <col min="4867" max="4867" width="9.109375" style="6"/>
    <col min="4868" max="4868" width="10.109375" style="6" customWidth="1"/>
    <col min="4869" max="4869" width="20.44140625" style="6" customWidth="1"/>
    <col min="4870" max="4870" width="15" style="6" customWidth="1"/>
    <col min="4871" max="4871" width="31.88671875" style="6" customWidth="1"/>
    <col min="4872" max="4872" width="9.109375" style="6"/>
    <col min="4873" max="4873" width="11.109375" style="6" customWidth="1"/>
    <col min="4874" max="4877" width="10.109375" style="6" customWidth="1"/>
    <col min="4878" max="4888" width="0" style="6" hidden="1" customWidth="1"/>
    <col min="4889" max="4889" width="30.88671875" style="6" customWidth="1"/>
    <col min="4890" max="5117" width="9.109375" style="6"/>
    <col min="5118" max="5118" width="10.33203125" style="6" customWidth="1"/>
    <col min="5119" max="5120" width="25.6640625" style="6" customWidth="1"/>
    <col min="5121" max="5121" width="16.6640625" style="6" customWidth="1"/>
    <col min="5122" max="5122" width="52.109375" style="6" customWidth="1"/>
    <col min="5123" max="5123" width="9.109375" style="6"/>
    <col min="5124" max="5124" width="10.109375" style="6" customWidth="1"/>
    <col min="5125" max="5125" width="20.44140625" style="6" customWidth="1"/>
    <col min="5126" max="5126" width="15" style="6" customWidth="1"/>
    <col min="5127" max="5127" width="31.88671875" style="6" customWidth="1"/>
    <col min="5128" max="5128" width="9.109375" style="6"/>
    <col min="5129" max="5129" width="11.109375" style="6" customWidth="1"/>
    <col min="5130" max="5133" width="10.109375" style="6" customWidth="1"/>
    <col min="5134" max="5144" width="0" style="6" hidden="1" customWidth="1"/>
    <col min="5145" max="5145" width="30.88671875" style="6" customWidth="1"/>
    <col min="5146" max="5373" width="9.109375" style="6"/>
    <col min="5374" max="5374" width="10.33203125" style="6" customWidth="1"/>
    <col min="5375" max="5376" width="25.6640625" style="6" customWidth="1"/>
    <col min="5377" max="5377" width="16.6640625" style="6" customWidth="1"/>
    <col min="5378" max="5378" width="52.109375" style="6" customWidth="1"/>
    <col min="5379" max="5379" width="9.109375" style="6"/>
    <col min="5380" max="5380" width="10.109375" style="6" customWidth="1"/>
    <col min="5381" max="5381" width="20.44140625" style="6" customWidth="1"/>
    <col min="5382" max="5382" width="15" style="6" customWidth="1"/>
    <col min="5383" max="5383" width="31.88671875" style="6" customWidth="1"/>
    <col min="5384" max="5384" width="9.109375" style="6"/>
    <col min="5385" max="5385" width="11.109375" style="6" customWidth="1"/>
    <col min="5386" max="5389" width="10.109375" style="6" customWidth="1"/>
    <col min="5390" max="5400" width="0" style="6" hidden="1" customWidth="1"/>
    <col min="5401" max="5401" width="30.88671875" style="6" customWidth="1"/>
    <col min="5402" max="5629" width="9.109375" style="6"/>
    <col min="5630" max="5630" width="10.33203125" style="6" customWidth="1"/>
    <col min="5631" max="5632" width="25.6640625" style="6" customWidth="1"/>
    <col min="5633" max="5633" width="16.6640625" style="6" customWidth="1"/>
    <col min="5634" max="5634" width="52.109375" style="6" customWidth="1"/>
    <col min="5635" max="5635" width="9.109375" style="6"/>
    <col min="5636" max="5636" width="10.109375" style="6" customWidth="1"/>
    <col min="5637" max="5637" width="20.44140625" style="6" customWidth="1"/>
    <col min="5638" max="5638" width="15" style="6" customWidth="1"/>
    <col min="5639" max="5639" width="31.88671875" style="6" customWidth="1"/>
    <col min="5640" max="5640" width="9.109375" style="6"/>
    <col min="5641" max="5641" width="11.109375" style="6" customWidth="1"/>
    <col min="5642" max="5645" width="10.109375" style="6" customWidth="1"/>
    <col min="5646" max="5656" width="0" style="6" hidden="1" customWidth="1"/>
    <col min="5657" max="5657" width="30.88671875" style="6" customWidth="1"/>
    <col min="5658" max="5885" width="9.109375" style="6"/>
    <col min="5886" max="5886" width="10.33203125" style="6" customWidth="1"/>
    <col min="5887" max="5888" width="25.6640625" style="6" customWidth="1"/>
    <col min="5889" max="5889" width="16.6640625" style="6" customWidth="1"/>
    <col min="5890" max="5890" width="52.109375" style="6" customWidth="1"/>
    <col min="5891" max="5891" width="9.109375" style="6"/>
    <col min="5892" max="5892" width="10.109375" style="6" customWidth="1"/>
    <col min="5893" max="5893" width="20.44140625" style="6" customWidth="1"/>
    <col min="5894" max="5894" width="15" style="6" customWidth="1"/>
    <col min="5895" max="5895" width="31.88671875" style="6" customWidth="1"/>
    <col min="5896" max="5896" width="9.109375" style="6"/>
    <col min="5897" max="5897" width="11.109375" style="6" customWidth="1"/>
    <col min="5898" max="5901" width="10.109375" style="6" customWidth="1"/>
    <col min="5902" max="5912" width="0" style="6" hidden="1" customWidth="1"/>
    <col min="5913" max="5913" width="30.88671875" style="6" customWidth="1"/>
    <col min="5914" max="6141" width="9.109375" style="6"/>
    <col min="6142" max="6142" width="10.33203125" style="6" customWidth="1"/>
    <col min="6143" max="6144" width="25.6640625" style="6" customWidth="1"/>
    <col min="6145" max="6145" width="16.6640625" style="6" customWidth="1"/>
    <col min="6146" max="6146" width="52.109375" style="6" customWidth="1"/>
    <col min="6147" max="6147" width="9.109375" style="6"/>
    <col min="6148" max="6148" width="10.109375" style="6" customWidth="1"/>
    <col min="6149" max="6149" width="20.44140625" style="6" customWidth="1"/>
    <col min="6150" max="6150" width="15" style="6" customWidth="1"/>
    <col min="6151" max="6151" width="31.88671875" style="6" customWidth="1"/>
    <col min="6152" max="6152" width="9.109375" style="6"/>
    <col min="6153" max="6153" width="11.109375" style="6" customWidth="1"/>
    <col min="6154" max="6157" width="10.109375" style="6" customWidth="1"/>
    <col min="6158" max="6168" width="0" style="6" hidden="1" customWidth="1"/>
    <col min="6169" max="6169" width="30.88671875" style="6" customWidth="1"/>
    <col min="6170" max="6397" width="9.109375" style="6"/>
    <col min="6398" max="6398" width="10.33203125" style="6" customWidth="1"/>
    <col min="6399" max="6400" width="25.6640625" style="6" customWidth="1"/>
    <col min="6401" max="6401" width="16.6640625" style="6" customWidth="1"/>
    <col min="6402" max="6402" width="52.109375" style="6" customWidth="1"/>
    <col min="6403" max="6403" width="9.109375" style="6"/>
    <col min="6404" max="6404" width="10.109375" style="6" customWidth="1"/>
    <col min="6405" max="6405" width="20.44140625" style="6" customWidth="1"/>
    <col min="6406" max="6406" width="15" style="6" customWidth="1"/>
    <col min="6407" max="6407" width="31.88671875" style="6" customWidth="1"/>
    <col min="6408" max="6408" width="9.109375" style="6"/>
    <col min="6409" max="6409" width="11.109375" style="6" customWidth="1"/>
    <col min="6410" max="6413" width="10.109375" style="6" customWidth="1"/>
    <col min="6414" max="6424" width="0" style="6" hidden="1" customWidth="1"/>
    <col min="6425" max="6425" width="30.88671875" style="6" customWidth="1"/>
    <col min="6426" max="6653" width="9.109375" style="6"/>
    <col min="6654" max="6654" width="10.33203125" style="6" customWidth="1"/>
    <col min="6655" max="6656" width="25.6640625" style="6" customWidth="1"/>
    <col min="6657" max="6657" width="16.6640625" style="6" customWidth="1"/>
    <col min="6658" max="6658" width="52.109375" style="6" customWidth="1"/>
    <col min="6659" max="6659" width="9.109375" style="6"/>
    <col min="6660" max="6660" width="10.109375" style="6" customWidth="1"/>
    <col min="6661" max="6661" width="20.44140625" style="6" customWidth="1"/>
    <col min="6662" max="6662" width="15" style="6" customWidth="1"/>
    <col min="6663" max="6663" width="31.88671875" style="6" customWidth="1"/>
    <col min="6664" max="6664" width="9.109375" style="6"/>
    <col min="6665" max="6665" width="11.109375" style="6" customWidth="1"/>
    <col min="6666" max="6669" width="10.109375" style="6" customWidth="1"/>
    <col min="6670" max="6680" width="0" style="6" hidden="1" customWidth="1"/>
    <col min="6681" max="6681" width="30.88671875" style="6" customWidth="1"/>
    <col min="6682" max="6909" width="9.109375" style="6"/>
    <col min="6910" max="6910" width="10.33203125" style="6" customWidth="1"/>
    <col min="6911" max="6912" width="25.6640625" style="6" customWidth="1"/>
    <col min="6913" max="6913" width="16.6640625" style="6" customWidth="1"/>
    <col min="6914" max="6914" width="52.109375" style="6" customWidth="1"/>
    <col min="6915" max="6915" width="9.109375" style="6"/>
    <col min="6916" max="6916" width="10.109375" style="6" customWidth="1"/>
    <col min="6917" max="6917" width="20.44140625" style="6" customWidth="1"/>
    <col min="6918" max="6918" width="15" style="6" customWidth="1"/>
    <col min="6919" max="6919" width="31.88671875" style="6" customWidth="1"/>
    <col min="6920" max="6920" width="9.109375" style="6"/>
    <col min="6921" max="6921" width="11.109375" style="6" customWidth="1"/>
    <col min="6922" max="6925" width="10.109375" style="6" customWidth="1"/>
    <col min="6926" max="6936" width="0" style="6" hidden="1" customWidth="1"/>
    <col min="6937" max="6937" width="30.88671875" style="6" customWidth="1"/>
    <col min="6938" max="7165" width="9.109375" style="6"/>
    <col min="7166" max="7166" width="10.33203125" style="6" customWidth="1"/>
    <col min="7167" max="7168" width="25.6640625" style="6" customWidth="1"/>
    <col min="7169" max="7169" width="16.6640625" style="6" customWidth="1"/>
    <col min="7170" max="7170" width="52.109375" style="6" customWidth="1"/>
    <col min="7171" max="7171" width="9.109375" style="6"/>
    <col min="7172" max="7172" width="10.109375" style="6" customWidth="1"/>
    <col min="7173" max="7173" width="20.44140625" style="6" customWidth="1"/>
    <col min="7174" max="7174" width="15" style="6" customWidth="1"/>
    <col min="7175" max="7175" width="31.88671875" style="6" customWidth="1"/>
    <col min="7176" max="7176" width="9.109375" style="6"/>
    <col min="7177" max="7177" width="11.109375" style="6" customWidth="1"/>
    <col min="7178" max="7181" width="10.109375" style="6" customWidth="1"/>
    <col min="7182" max="7192" width="0" style="6" hidden="1" customWidth="1"/>
    <col min="7193" max="7193" width="30.88671875" style="6" customWidth="1"/>
    <col min="7194" max="7421" width="9.109375" style="6"/>
    <col min="7422" max="7422" width="10.33203125" style="6" customWidth="1"/>
    <col min="7423" max="7424" width="25.6640625" style="6" customWidth="1"/>
    <col min="7425" max="7425" width="16.6640625" style="6" customWidth="1"/>
    <col min="7426" max="7426" width="52.109375" style="6" customWidth="1"/>
    <col min="7427" max="7427" width="9.109375" style="6"/>
    <col min="7428" max="7428" width="10.109375" style="6" customWidth="1"/>
    <col min="7429" max="7429" width="20.44140625" style="6" customWidth="1"/>
    <col min="7430" max="7430" width="15" style="6" customWidth="1"/>
    <col min="7431" max="7431" width="31.88671875" style="6" customWidth="1"/>
    <col min="7432" max="7432" width="9.109375" style="6"/>
    <col min="7433" max="7433" width="11.109375" style="6" customWidth="1"/>
    <col min="7434" max="7437" width="10.109375" style="6" customWidth="1"/>
    <col min="7438" max="7448" width="0" style="6" hidden="1" customWidth="1"/>
    <col min="7449" max="7449" width="30.88671875" style="6" customWidth="1"/>
    <col min="7450" max="7677" width="9.109375" style="6"/>
    <col min="7678" max="7678" width="10.33203125" style="6" customWidth="1"/>
    <col min="7679" max="7680" width="25.6640625" style="6" customWidth="1"/>
    <col min="7681" max="7681" width="16.6640625" style="6" customWidth="1"/>
    <col min="7682" max="7682" width="52.109375" style="6" customWidth="1"/>
    <col min="7683" max="7683" width="9.109375" style="6"/>
    <col min="7684" max="7684" width="10.109375" style="6" customWidth="1"/>
    <col min="7685" max="7685" width="20.44140625" style="6" customWidth="1"/>
    <col min="7686" max="7686" width="15" style="6" customWidth="1"/>
    <col min="7687" max="7687" width="31.88671875" style="6" customWidth="1"/>
    <col min="7688" max="7688" width="9.109375" style="6"/>
    <col min="7689" max="7689" width="11.109375" style="6" customWidth="1"/>
    <col min="7690" max="7693" width="10.109375" style="6" customWidth="1"/>
    <col min="7694" max="7704" width="0" style="6" hidden="1" customWidth="1"/>
    <col min="7705" max="7705" width="30.88671875" style="6" customWidth="1"/>
    <col min="7706" max="7933" width="9.109375" style="6"/>
    <col min="7934" max="7934" width="10.33203125" style="6" customWidth="1"/>
    <col min="7935" max="7936" width="25.6640625" style="6" customWidth="1"/>
    <col min="7937" max="7937" width="16.6640625" style="6" customWidth="1"/>
    <col min="7938" max="7938" width="52.109375" style="6" customWidth="1"/>
    <col min="7939" max="7939" width="9.109375" style="6"/>
    <col min="7940" max="7940" width="10.109375" style="6" customWidth="1"/>
    <col min="7941" max="7941" width="20.44140625" style="6" customWidth="1"/>
    <col min="7942" max="7942" width="15" style="6" customWidth="1"/>
    <col min="7943" max="7943" width="31.88671875" style="6" customWidth="1"/>
    <col min="7944" max="7944" width="9.109375" style="6"/>
    <col min="7945" max="7945" width="11.109375" style="6" customWidth="1"/>
    <col min="7946" max="7949" width="10.109375" style="6" customWidth="1"/>
    <col min="7950" max="7960" width="0" style="6" hidden="1" customWidth="1"/>
    <col min="7961" max="7961" width="30.88671875" style="6" customWidth="1"/>
    <col min="7962" max="8189" width="9.109375" style="6"/>
    <col min="8190" max="8190" width="10.33203125" style="6" customWidth="1"/>
    <col min="8191" max="8192" width="25.6640625" style="6" customWidth="1"/>
    <col min="8193" max="8193" width="16.6640625" style="6" customWidth="1"/>
    <col min="8194" max="8194" width="52.109375" style="6" customWidth="1"/>
    <col min="8195" max="8195" width="9.109375" style="6"/>
    <col min="8196" max="8196" width="10.109375" style="6" customWidth="1"/>
    <col min="8197" max="8197" width="20.44140625" style="6" customWidth="1"/>
    <col min="8198" max="8198" width="15" style="6" customWidth="1"/>
    <col min="8199" max="8199" width="31.88671875" style="6" customWidth="1"/>
    <col min="8200" max="8200" width="9.109375" style="6"/>
    <col min="8201" max="8201" width="11.109375" style="6" customWidth="1"/>
    <col min="8202" max="8205" width="10.109375" style="6" customWidth="1"/>
    <col min="8206" max="8216" width="0" style="6" hidden="1" customWidth="1"/>
    <col min="8217" max="8217" width="30.88671875" style="6" customWidth="1"/>
    <col min="8218" max="8445" width="9.109375" style="6"/>
    <col min="8446" max="8446" width="10.33203125" style="6" customWidth="1"/>
    <col min="8447" max="8448" width="25.6640625" style="6" customWidth="1"/>
    <col min="8449" max="8449" width="16.6640625" style="6" customWidth="1"/>
    <col min="8450" max="8450" width="52.109375" style="6" customWidth="1"/>
    <col min="8451" max="8451" width="9.109375" style="6"/>
    <col min="8452" max="8452" width="10.109375" style="6" customWidth="1"/>
    <col min="8453" max="8453" width="20.44140625" style="6" customWidth="1"/>
    <col min="8454" max="8454" width="15" style="6" customWidth="1"/>
    <col min="8455" max="8455" width="31.88671875" style="6" customWidth="1"/>
    <col min="8456" max="8456" width="9.109375" style="6"/>
    <col min="8457" max="8457" width="11.109375" style="6" customWidth="1"/>
    <col min="8458" max="8461" width="10.109375" style="6" customWidth="1"/>
    <col min="8462" max="8472" width="0" style="6" hidden="1" customWidth="1"/>
    <col min="8473" max="8473" width="30.88671875" style="6" customWidth="1"/>
    <col min="8474" max="8701" width="9.109375" style="6"/>
    <col min="8702" max="8702" width="10.33203125" style="6" customWidth="1"/>
    <col min="8703" max="8704" width="25.6640625" style="6" customWidth="1"/>
    <col min="8705" max="8705" width="16.6640625" style="6" customWidth="1"/>
    <col min="8706" max="8706" width="52.109375" style="6" customWidth="1"/>
    <col min="8707" max="8707" width="9.109375" style="6"/>
    <col min="8708" max="8708" width="10.109375" style="6" customWidth="1"/>
    <col min="8709" max="8709" width="20.44140625" style="6" customWidth="1"/>
    <col min="8710" max="8710" width="15" style="6" customWidth="1"/>
    <col min="8711" max="8711" width="31.88671875" style="6" customWidth="1"/>
    <col min="8712" max="8712" width="9.109375" style="6"/>
    <col min="8713" max="8713" width="11.109375" style="6" customWidth="1"/>
    <col min="8714" max="8717" width="10.109375" style="6" customWidth="1"/>
    <col min="8718" max="8728" width="0" style="6" hidden="1" customWidth="1"/>
    <col min="8729" max="8729" width="30.88671875" style="6" customWidth="1"/>
    <col min="8730" max="8957" width="9.109375" style="6"/>
    <col min="8958" max="8958" width="10.33203125" style="6" customWidth="1"/>
    <col min="8959" max="8960" width="25.6640625" style="6" customWidth="1"/>
    <col min="8961" max="8961" width="16.6640625" style="6" customWidth="1"/>
    <col min="8962" max="8962" width="52.109375" style="6" customWidth="1"/>
    <col min="8963" max="8963" width="9.109375" style="6"/>
    <col min="8964" max="8964" width="10.109375" style="6" customWidth="1"/>
    <col min="8965" max="8965" width="20.44140625" style="6" customWidth="1"/>
    <col min="8966" max="8966" width="15" style="6" customWidth="1"/>
    <col min="8967" max="8967" width="31.88671875" style="6" customWidth="1"/>
    <col min="8968" max="8968" width="9.109375" style="6"/>
    <col min="8969" max="8969" width="11.109375" style="6" customWidth="1"/>
    <col min="8970" max="8973" width="10.109375" style="6" customWidth="1"/>
    <col min="8974" max="8984" width="0" style="6" hidden="1" customWidth="1"/>
    <col min="8985" max="8985" width="30.88671875" style="6" customWidth="1"/>
    <col min="8986" max="9213" width="9.109375" style="6"/>
    <col min="9214" max="9214" width="10.33203125" style="6" customWidth="1"/>
    <col min="9215" max="9216" width="25.6640625" style="6" customWidth="1"/>
    <col min="9217" max="9217" width="16.6640625" style="6" customWidth="1"/>
    <col min="9218" max="9218" width="52.109375" style="6" customWidth="1"/>
    <col min="9219" max="9219" width="9.109375" style="6"/>
    <col min="9220" max="9220" width="10.109375" style="6" customWidth="1"/>
    <col min="9221" max="9221" width="20.44140625" style="6" customWidth="1"/>
    <col min="9222" max="9222" width="15" style="6" customWidth="1"/>
    <col min="9223" max="9223" width="31.88671875" style="6" customWidth="1"/>
    <col min="9224" max="9224" width="9.109375" style="6"/>
    <col min="9225" max="9225" width="11.109375" style="6" customWidth="1"/>
    <col min="9226" max="9229" width="10.109375" style="6" customWidth="1"/>
    <col min="9230" max="9240" width="0" style="6" hidden="1" customWidth="1"/>
    <col min="9241" max="9241" width="30.88671875" style="6" customWidth="1"/>
    <col min="9242" max="9469" width="9.109375" style="6"/>
    <col min="9470" max="9470" width="10.33203125" style="6" customWidth="1"/>
    <col min="9471" max="9472" width="25.6640625" style="6" customWidth="1"/>
    <col min="9473" max="9473" width="16.6640625" style="6" customWidth="1"/>
    <col min="9474" max="9474" width="52.109375" style="6" customWidth="1"/>
    <col min="9475" max="9475" width="9.109375" style="6"/>
    <col min="9476" max="9476" width="10.109375" style="6" customWidth="1"/>
    <col min="9477" max="9477" width="20.44140625" style="6" customWidth="1"/>
    <col min="9478" max="9478" width="15" style="6" customWidth="1"/>
    <col min="9479" max="9479" width="31.88671875" style="6" customWidth="1"/>
    <col min="9480" max="9480" width="9.109375" style="6"/>
    <col min="9481" max="9481" width="11.109375" style="6" customWidth="1"/>
    <col min="9482" max="9485" width="10.109375" style="6" customWidth="1"/>
    <col min="9486" max="9496" width="0" style="6" hidden="1" customWidth="1"/>
    <col min="9497" max="9497" width="30.88671875" style="6" customWidth="1"/>
    <col min="9498" max="9725" width="9.109375" style="6"/>
    <col min="9726" max="9726" width="10.33203125" style="6" customWidth="1"/>
    <col min="9727" max="9728" width="25.6640625" style="6" customWidth="1"/>
    <col min="9729" max="9729" width="16.6640625" style="6" customWidth="1"/>
    <col min="9730" max="9730" width="52.109375" style="6" customWidth="1"/>
    <col min="9731" max="9731" width="9.109375" style="6"/>
    <col min="9732" max="9732" width="10.109375" style="6" customWidth="1"/>
    <col min="9733" max="9733" width="20.44140625" style="6" customWidth="1"/>
    <col min="9734" max="9734" width="15" style="6" customWidth="1"/>
    <col min="9735" max="9735" width="31.88671875" style="6" customWidth="1"/>
    <col min="9736" max="9736" width="9.109375" style="6"/>
    <col min="9737" max="9737" width="11.109375" style="6" customWidth="1"/>
    <col min="9738" max="9741" width="10.109375" style="6" customWidth="1"/>
    <col min="9742" max="9752" width="0" style="6" hidden="1" customWidth="1"/>
    <col min="9753" max="9753" width="30.88671875" style="6" customWidth="1"/>
    <col min="9754" max="9981" width="9.109375" style="6"/>
    <col min="9982" max="9982" width="10.33203125" style="6" customWidth="1"/>
    <col min="9983" max="9984" width="25.6640625" style="6" customWidth="1"/>
    <col min="9985" max="9985" width="16.6640625" style="6" customWidth="1"/>
    <col min="9986" max="9986" width="52.109375" style="6" customWidth="1"/>
    <col min="9987" max="9987" width="9.109375" style="6"/>
    <col min="9988" max="9988" width="10.109375" style="6" customWidth="1"/>
    <col min="9989" max="9989" width="20.44140625" style="6" customWidth="1"/>
    <col min="9990" max="9990" width="15" style="6" customWidth="1"/>
    <col min="9991" max="9991" width="31.88671875" style="6" customWidth="1"/>
    <col min="9992" max="9992" width="9.109375" style="6"/>
    <col min="9993" max="9993" width="11.109375" style="6" customWidth="1"/>
    <col min="9994" max="9997" width="10.109375" style="6" customWidth="1"/>
    <col min="9998" max="10008" width="0" style="6" hidden="1" customWidth="1"/>
    <col min="10009" max="10009" width="30.88671875" style="6" customWidth="1"/>
    <col min="10010" max="10237" width="9.109375" style="6"/>
    <col min="10238" max="10238" width="10.33203125" style="6" customWidth="1"/>
    <col min="10239" max="10240" width="25.6640625" style="6" customWidth="1"/>
    <col min="10241" max="10241" width="16.6640625" style="6" customWidth="1"/>
    <col min="10242" max="10242" width="52.109375" style="6" customWidth="1"/>
    <col min="10243" max="10243" width="9.109375" style="6"/>
    <col min="10244" max="10244" width="10.109375" style="6" customWidth="1"/>
    <col min="10245" max="10245" width="20.44140625" style="6" customWidth="1"/>
    <col min="10246" max="10246" width="15" style="6" customWidth="1"/>
    <col min="10247" max="10247" width="31.88671875" style="6" customWidth="1"/>
    <col min="10248" max="10248" width="9.109375" style="6"/>
    <col min="10249" max="10249" width="11.109375" style="6" customWidth="1"/>
    <col min="10250" max="10253" width="10.109375" style="6" customWidth="1"/>
    <col min="10254" max="10264" width="0" style="6" hidden="1" customWidth="1"/>
    <col min="10265" max="10265" width="30.88671875" style="6" customWidth="1"/>
    <col min="10266" max="10493" width="9.109375" style="6"/>
    <col min="10494" max="10494" width="10.33203125" style="6" customWidth="1"/>
    <col min="10495" max="10496" width="25.6640625" style="6" customWidth="1"/>
    <col min="10497" max="10497" width="16.6640625" style="6" customWidth="1"/>
    <col min="10498" max="10498" width="52.109375" style="6" customWidth="1"/>
    <col min="10499" max="10499" width="9.109375" style="6"/>
    <col min="10500" max="10500" width="10.109375" style="6" customWidth="1"/>
    <col min="10501" max="10501" width="20.44140625" style="6" customWidth="1"/>
    <col min="10502" max="10502" width="15" style="6" customWidth="1"/>
    <col min="10503" max="10503" width="31.88671875" style="6" customWidth="1"/>
    <col min="10504" max="10504" width="9.109375" style="6"/>
    <col min="10505" max="10505" width="11.109375" style="6" customWidth="1"/>
    <col min="10506" max="10509" width="10.109375" style="6" customWidth="1"/>
    <col min="10510" max="10520" width="0" style="6" hidden="1" customWidth="1"/>
    <col min="10521" max="10521" width="30.88671875" style="6" customWidth="1"/>
    <col min="10522" max="10749" width="9.109375" style="6"/>
    <col min="10750" max="10750" width="10.33203125" style="6" customWidth="1"/>
    <col min="10751" max="10752" width="25.6640625" style="6" customWidth="1"/>
    <col min="10753" max="10753" width="16.6640625" style="6" customWidth="1"/>
    <col min="10754" max="10754" width="52.109375" style="6" customWidth="1"/>
    <col min="10755" max="10755" width="9.109375" style="6"/>
    <col min="10756" max="10756" width="10.109375" style="6" customWidth="1"/>
    <col min="10757" max="10757" width="20.44140625" style="6" customWidth="1"/>
    <col min="10758" max="10758" width="15" style="6" customWidth="1"/>
    <col min="10759" max="10759" width="31.88671875" style="6" customWidth="1"/>
    <col min="10760" max="10760" width="9.109375" style="6"/>
    <col min="10761" max="10761" width="11.109375" style="6" customWidth="1"/>
    <col min="10762" max="10765" width="10.109375" style="6" customWidth="1"/>
    <col min="10766" max="10776" width="0" style="6" hidden="1" customWidth="1"/>
    <col min="10777" max="10777" width="30.88671875" style="6" customWidth="1"/>
    <col min="10778" max="11005" width="9.109375" style="6"/>
    <col min="11006" max="11006" width="10.33203125" style="6" customWidth="1"/>
    <col min="11007" max="11008" width="25.6640625" style="6" customWidth="1"/>
    <col min="11009" max="11009" width="16.6640625" style="6" customWidth="1"/>
    <col min="11010" max="11010" width="52.109375" style="6" customWidth="1"/>
    <col min="11011" max="11011" width="9.109375" style="6"/>
    <col min="11012" max="11012" width="10.109375" style="6" customWidth="1"/>
    <col min="11013" max="11013" width="20.44140625" style="6" customWidth="1"/>
    <col min="11014" max="11014" width="15" style="6" customWidth="1"/>
    <col min="11015" max="11015" width="31.88671875" style="6" customWidth="1"/>
    <col min="11016" max="11016" width="9.109375" style="6"/>
    <col min="11017" max="11017" width="11.109375" style="6" customWidth="1"/>
    <col min="11018" max="11021" width="10.109375" style="6" customWidth="1"/>
    <col min="11022" max="11032" width="0" style="6" hidden="1" customWidth="1"/>
    <col min="11033" max="11033" width="30.88671875" style="6" customWidth="1"/>
    <col min="11034" max="11261" width="9.109375" style="6"/>
    <col min="11262" max="11262" width="10.33203125" style="6" customWidth="1"/>
    <col min="11263" max="11264" width="25.6640625" style="6" customWidth="1"/>
    <col min="11265" max="11265" width="16.6640625" style="6" customWidth="1"/>
    <col min="11266" max="11266" width="52.109375" style="6" customWidth="1"/>
    <col min="11267" max="11267" width="9.109375" style="6"/>
    <col min="11268" max="11268" width="10.109375" style="6" customWidth="1"/>
    <col min="11269" max="11269" width="20.44140625" style="6" customWidth="1"/>
    <col min="11270" max="11270" width="15" style="6" customWidth="1"/>
    <col min="11271" max="11271" width="31.88671875" style="6" customWidth="1"/>
    <col min="11272" max="11272" width="9.109375" style="6"/>
    <col min="11273" max="11273" width="11.109375" style="6" customWidth="1"/>
    <col min="11274" max="11277" width="10.109375" style="6" customWidth="1"/>
    <col min="11278" max="11288" width="0" style="6" hidden="1" customWidth="1"/>
    <col min="11289" max="11289" width="30.88671875" style="6" customWidth="1"/>
    <col min="11290" max="11517" width="9.109375" style="6"/>
    <col min="11518" max="11518" width="10.33203125" style="6" customWidth="1"/>
    <col min="11519" max="11520" width="25.6640625" style="6" customWidth="1"/>
    <col min="11521" max="11521" width="16.6640625" style="6" customWidth="1"/>
    <col min="11522" max="11522" width="52.109375" style="6" customWidth="1"/>
    <col min="11523" max="11523" width="9.109375" style="6"/>
    <col min="11524" max="11524" width="10.109375" style="6" customWidth="1"/>
    <col min="11525" max="11525" width="20.44140625" style="6" customWidth="1"/>
    <col min="11526" max="11526" width="15" style="6" customWidth="1"/>
    <col min="11527" max="11527" width="31.88671875" style="6" customWidth="1"/>
    <col min="11528" max="11528" width="9.109375" style="6"/>
    <col min="11529" max="11529" width="11.109375" style="6" customWidth="1"/>
    <col min="11530" max="11533" width="10.109375" style="6" customWidth="1"/>
    <col min="11534" max="11544" width="0" style="6" hidden="1" customWidth="1"/>
    <col min="11545" max="11545" width="30.88671875" style="6" customWidth="1"/>
    <col min="11546" max="11773" width="9.109375" style="6"/>
    <col min="11774" max="11774" width="10.33203125" style="6" customWidth="1"/>
    <col min="11775" max="11776" width="25.6640625" style="6" customWidth="1"/>
    <col min="11777" max="11777" width="16.6640625" style="6" customWidth="1"/>
    <col min="11778" max="11778" width="52.109375" style="6" customWidth="1"/>
    <col min="11779" max="11779" width="9.109375" style="6"/>
    <col min="11780" max="11780" width="10.109375" style="6" customWidth="1"/>
    <col min="11781" max="11781" width="20.44140625" style="6" customWidth="1"/>
    <col min="11782" max="11782" width="15" style="6" customWidth="1"/>
    <col min="11783" max="11783" width="31.88671875" style="6" customWidth="1"/>
    <col min="11784" max="11784" width="9.109375" style="6"/>
    <col min="11785" max="11785" width="11.109375" style="6" customWidth="1"/>
    <col min="11786" max="11789" width="10.109375" style="6" customWidth="1"/>
    <col min="11790" max="11800" width="0" style="6" hidden="1" customWidth="1"/>
    <col min="11801" max="11801" width="30.88671875" style="6" customWidth="1"/>
    <col min="11802" max="12029" width="9.109375" style="6"/>
    <col min="12030" max="12030" width="10.33203125" style="6" customWidth="1"/>
    <col min="12031" max="12032" width="25.6640625" style="6" customWidth="1"/>
    <col min="12033" max="12033" width="16.6640625" style="6" customWidth="1"/>
    <col min="12034" max="12034" width="52.109375" style="6" customWidth="1"/>
    <col min="12035" max="12035" width="9.109375" style="6"/>
    <col min="12036" max="12036" width="10.109375" style="6" customWidth="1"/>
    <col min="12037" max="12037" width="20.44140625" style="6" customWidth="1"/>
    <col min="12038" max="12038" width="15" style="6" customWidth="1"/>
    <col min="12039" max="12039" width="31.88671875" style="6" customWidth="1"/>
    <col min="12040" max="12040" width="9.109375" style="6"/>
    <col min="12041" max="12041" width="11.109375" style="6" customWidth="1"/>
    <col min="12042" max="12045" width="10.109375" style="6" customWidth="1"/>
    <col min="12046" max="12056" width="0" style="6" hidden="1" customWidth="1"/>
    <col min="12057" max="12057" width="30.88671875" style="6" customWidth="1"/>
    <col min="12058" max="12285" width="9.109375" style="6"/>
    <col min="12286" max="12286" width="10.33203125" style="6" customWidth="1"/>
    <col min="12287" max="12288" width="25.6640625" style="6" customWidth="1"/>
    <col min="12289" max="12289" width="16.6640625" style="6" customWidth="1"/>
    <col min="12290" max="12290" width="52.109375" style="6" customWidth="1"/>
    <col min="12291" max="12291" width="9.109375" style="6"/>
    <col min="12292" max="12292" width="10.109375" style="6" customWidth="1"/>
    <col min="12293" max="12293" width="20.44140625" style="6" customWidth="1"/>
    <col min="12294" max="12294" width="15" style="6" customWidth="1"/>
    <col min="12295" max="12295" width="31.88671875" style="6" customWidth="1"/>
    <col min="12296" max="12296" width="9.109375" style="6"/>
    <col min="12297" max="12297" width="11.109375" style="6" customWidth="1"/>
    <col min="12298" max="12301" width="10.109375" style="6" customWidth="1"/>
    <col min="12302" max="12312" width="0" style="6" hidden="1" customWidth="1"/>
    <col min="12313" max="12313" width="30.88671875" style="6" customWidth="1"/>
    <col min="12314" max="12541" width="9.109375" style="6"/>
    <col min="12542" max="12542" width="10.33203125" style="6" customWidth="1"/>
    <col min="12543" max="12544" width="25.6640625" style="6" customWidth="1"/>
    <col min="12545" max="12545" width="16.6640625" style="6" customWidth="1"/>
    <col min="12546" max="12546" width="52.109375" style="6" customWidth="1"/>
    <col min="12547" max="12547" width="9.109375" style="6"/>
    <col min="12548" max="12548" width="10.109375" style="6" customWidth="1"/>
    <col min="12549" max="12549" width="20.44140625" style="6" customWidth="1"/>
    <col min="12550" max="12550" width="15" style="6" customWidth="1"/>
    <col min="12551" max="12551" width="31.88671875" style="6" customWidth="1"/>
    <col min="12552" max="12552" width="9.109375" style="6"/>
    <col min="12553" max="12553" width="11.109375" style="6" customWidth="1"/>
    <col min="12554" max="12557" width="10.109375" style="6" customWidth="1"/>
    <col min="12558" max="12568" width="0" style="6" hidden="1" customWidth="1"/>
    <col min="12569" max="12569" width="30.88671875" style="6" customWidth="1"/>
    <col min="12570" max="12797" width="9.109375" style="6"/>
    <col min="12798" max="12798" width="10.33203125" style="6" customWidth="1"/>
    <col min="12799" max="12800" width="25.6640625" style="6" customWidth="1"/>
    <col min="12801" max="12801" width="16.6640625" style="6" customWidth="1"/>
    <col min="12802" max="12802" width="52.109375" style="6" customWidth="1"/>
    <col min="12803" max="12803" width="9.109375" style="6"/>
    <col min="12804" max="12804" width="10.109375" style="6" customWidth="1"/>
    <col min="12805" max="12805" width="20.44140625" style="6" customWidth="1"/>
    <col min="12806" max="12806" width="15" style="6" customWidth="1"/>
    <col min="12807" max="12807" width="31.88671875" style="6" customWidth="1"/>
    <col min="12808" max="12808" width="9.109375" style="6"/>
    <col min="12809" max="12809" width="11.109375" style="6" customWidth="1"/>
    <col min="12810" max="12813" width="10.109375" style="6" customWidth="1"/>
    <col min="12814" max="12824" width="0" style="6" hidden="1" customWidth="1"/>
    <col min="12825" max="12825" width="30.88671875" style="6" customWidth="1"/>
    <col min="12826" max="13053" width="9.109375" style="6"/>
    <col min="13054" max="13054" width="10.33203125" style="6" customWidth="1"/>
    <col min="13055" max="13056" width="25.6640625" style="6" customWidth="1"/>
    <col min="13057" max="13057" width="16.6640625" style="6" customWidth="1"/>
    <col min="13058" max="13058" width="52.109375" style="6" customWidth="1"/>
    <col min="13059" max="13059" width="9.109375" style="6"/>
    <col min="13060" max="13060" width="10.109375" style="6" customWidth="1"/>
    <col min="13061" max="13061" width="20.44140625" style="6" customWidth="1"/>
    <col min="13062" max="13062" width="15" style="6" customWidth="1"/>
    <col min="13063" max="13063" width="31.88671875" style="6" customWidth="1"/>
    <col min="13064" max="13064" width="9.109375" style="6"/>
    <col min="13065" max="13065" width="11.109375" style="6" customWidth="1"/>
    <col min="13066" max="13069" width="10.109375" style="6" customWidth="1"/>
    <col min="13070" max="13080" width="0" style="6" hidden="1" customWidth="1"/>
    <col min="13081" max="13081" width="30.88671875" style="6" customWidth="1"/>
    <col min="13082" max="13309" width="9.109375" style="6"/>
    <col min="13310" max="13310" width="10.33203125" style="6" customWidth="1"/>
    <col min="13311" max="13312" width="25.6640625" style="6" customWidth="1"/>
    <col min="13313" max="13313" width="16.6640625" style="6" customWidth="1"/>
    <col min="13314" max="13314" width="52.109375" style="6" customWidth="1"/>
    <col min="13315" max="13315" width="9.109375" style="6"/>
    <col min="13316" max="13316" width="10.109375" style="6" customWidth="1"/>
    <col min="13317" max="13317" width="20.44140625" style="6" customWidth="1"/>
    <col min="13318" max="13318" width="15" style="6" customWidth="1"/>
    <col min="13319" max="13319" width="31.88671875" style="6" customWidth="1"/>
    <col min="13320" max="13320" width="9.109375" style="6"/>
    <col min="13321" max="13321" width="11.109375" style="6" customWidth="1"/>
    <col min="13322" max="13325" width="10.109375" style="6" customWidth="1"/>
    <col min="13326" max="13336" width="0" style="6" hidden="1" customWidth="1"/>
    <col min="13337" max="13337" width="30.88671875" style="6" customWidth="1"/>
    <col min="13338" max="13565" width="9.109375" style="6"/>
    <col min="13566" max="13566" width="10.33203125" style="6" customWidth="1"/>
    <col min="13567" max="13568" width="25.6640625" style="6" customWidth="1"/>
    <col min="13569" max="13569" width="16.6640625" style="6" customWidth="1"/>
    <col min="13570" max="13570" width="52.109375" style="6" customWidth="1"/>
    <col min="13571" max="13571" width="9.109375" style="6"/>
    <col min="13572" max="13572" width="10.109375" style="6" customWidth="1"/>
    <col min="13573" max="13573" width="20.44140625" style="6" customWidth="1"/>
    <col min="13574" max="13574" width="15" style="6" customWidth="1"/>
    <col min="13575" max="13575" width="31.88671875" style="6" customWidth="1"/>
    <col min="13576" max="13576" width="9.109375" style="6"/>
    <col min="13577" max="13577" width="11.109375" style="6" customWidth="1"/>
    <col min="13578" max="13581" width="10.109375" style="6" customWidth="1"/>
    <col min="13582" max="13592" width="0" style="6" hidden="1" customWidth="1"/>
    <col min="13593" max="13593" width="30.88671875" style="6" customWidth="1"/>
    <col min="13594" max="13821" width="9.109375" style="6"/>
    <col min="13822" max="13822" width="10.33203125" style="6" customWidth="1"/>
    <col min="13823" max="13824" width="25.6640625" style="6" customWidth="1"/>
    <col min="13825" max="13825" width="16.6640625" style="6" customWidth="1"/>
    <col min="13826" max="13826" width="52.109375" style="6" customWidth="1"/>
    <col min="13827" max="13827" width="9.109375" style="6"/>
    <col min="13828" max="13828" width="10.109375" style="6" customWidth="1"/>
    <col min="13829" max="13829" width="20.44140625" style="6" customWidth="1"/>
    <col min="13830" max="13830" width="15" style="6" customWidth="1"/>
    <col min="13831" max="13831" width="31.88671875" style="6" customWidth="1"/>
    <col min="13832" max="13832" width="9.109375" style="6"/>
    <col min="13833" max="13833" width="11.109375" style="6" customWidth="1"/>
    <col min="13834" max="13837" width="10.109375" style="6" customWidth="1"/>
    <col min="13838" max="13848" width="0" style="6" hidden="1" customWidth="1"/>
    <col min="13849" max="13849" width="30.88671875" style="6" customWidth="1"/>
    <col min="13850" max="14077" width="9.109375" style="6"/>
    <col min="14078" max="14078" width="10.33203125" style="6" customWidth="1"/>
    <col min="14079" max="14080" width="25.6640625" style="6" customWidth="1"/>
    <col min="14081" max="14081" width="16.6640625" style="6" customWidth="1"/>
    <col min="14082" max="14082" width="52.109375" style="6" customWidth="1"/>
    <col min="14083" max="14083" width="9.109375" style="6"/>
    <col min="14084" max="14084" width="10.109375" style="6" customWidth="1"/>
    <col min="14085" max="14085" width="20.44140625" style="6" customWidth="1"/>
    <col min="14086" max="14086" width="15" style="6" customWidth="1"/>
    <col min="14087" max="14087" width="31.88671875" style="6" customWidth="1"/>
    <col min="14088" max="14088" width="9.109375" style="6"/>
    <col min="14089" max="14089" width="11.109375" style="6" customWidth="1"/>
    <col min="14090" max="14093" width="10.109375" style="6" customWidth="1"/>
    <col min="14094" max="14104" width="0" style="6" hidden="1" customWidth="1"/>
    <col min="14105" max="14105" width="30.88671875" style="6" customWidth="1"/>
    <col min="14106" max="14333" width="9.109375" style="6"/>
    <col min="14334" max="14334" width="10.33203125" style="6" customWidth="1"/>
    <col min="14335" max="14336" width="25.6640625" style="6" customWidth="1"/>
    <col min="14337" max="14337" width="16.6640625" style="6" customWidth="1"/>
    <col min="14338" max="14338" width="52.109375" style="6" customWidth="1"/>
    <col min="14339" max="14339" width="9.109375" style="6"/>
    <col min="14340" max="14340" width="10.109375" style="6" customWidth="1"/>
    <col min="14341" max="14341" width="20.44140625" style="6" customWidth="1"/>
    <col min="14342" max="14342" width="15" style="6" customWidth="1"/>
    <col min="14343" max="14343" width="31.88671875" style="6" customWidth="1"/>
    <col min="14344" max="14344" width="9.109375" style="6"/>
    <col min="14345" max="14345" width="11.109375" style="6" customWidth="1"/>
    <col min="14346" max="14349" width="10.109375" style="6" customWidth="1"/>
    <col min="14350" max="14360" width="0" style="6" hidden="1" customWidth="1"/>
    <col min="14361" max="14361" width="30.88671875" style="6" customWidth="1"/>
    <col min="14362" max="14589" width="9.109375" style="6"/>
    <col min="14590" max="14590" width="10.33203125" style="6" customWidth="1"/>
    <col min="14591" max="14592" width="25.6640625" style="6" customWidth="1"/>
    <col min="14593" max="14593" width="16.6640625" style="6" customWidth="1"/>
    <col min="14594" max="14594" width="52.109375" style="6" customWidth="1"/>
    <col min="14595" max="14595" width="9.109375" style="6"/>
    <col min="14596" max="14596" width="10.109375" style="6" customWidth="1"/>
    <col min="14597" max="14597" width="20.44140625" style="6" customWidth="1"/>
    <col min="14598" max="14598" width="15" style="6" customWidth="1"/>
    <col min="14599" max="14599" width="31.88671875" style="6" customWidth="1"/>
    <col min="14600" max="14600" width="9.109375" style="6"/>
    <col min="14601" max="14601" width="11.109375" style="6" customWidth="1"/>
    <col min="14602" max="14605" width="10.109375" style="6" customWidth="1"/>
    <col min="14606" max="14616" width="0" style="6" hidden="1" customWidth="1"/>
    <col min="14617" max="14617" width="30.88671875" style="6" customWidth="1"/>
    <col min="14618" max="14845" width="9.109375" style="6"/>
    <col min="14846" max="14846" width="10.33203125" style="6" customWidth="1"/>
    <col min="14847" max="14848" width="25.6640625" style="6" customWidth="1"/>
    <col min="14849" max="14849" width="16.6640625" style="6" customWidth="1"/>
    <col min="14850" max="14850" width="52.109375" style="6" customWidth="1"/>
    <col min="14851" max="14851" width="9.109375" style="6"/>
    <col min="14852" max="14852" width="10.109375" style="6" customWidth="1"/>
    <col min="14853" max="14853" width="20.44140625" style="6" customWidth="1"/>
    <col min="14854" max="14854" width="15" style="6" customWidth="1"/>
    <col min="14855" max="14855" width="31.88671875" style="6" customWidth="1"/>
    <col min="14856" max="14856" width="9.109375" style="6"/>
    <col min="14857" max="14857" width="11.109375" style="6" customWidth="1"/>
    <col min="14858" max="14861" width="10.109375" style="6" customWidth="1"/>
    <col min="14862" max="14872" width="0" style="6" hidden="1" customWidth="1"/>
    <col min="14873" max="14873" width="30.88671875" style="6" customWidth="1"/>
    <col min="14874" max="15101" width="9.109375" style="6"/>
    <col min="15102" max="15102" width="10.33203125" style="6" customWidth="1"/>
    <col min="15103" max="15104" width="25.6640625" style="6" customWidth="1"/>
    <col min="15105" max="15105" width="16.6640625" style="6" customWidth="1"/>
    <col min="15106" max="15106" width="52.109375" style="6" customWidth="1"/>
    <col min="15107" max="15107" width="9.109375" style="6"/>
    <col min="15108" max="15108" width="10.109375" style="6" customWidth="1"/>
    <col min="15109" max="15109" width="20.44140625" style="6" customWidth="1"/>
    <col min="15110" max="15110" width="15" style="6" customWidth="1"/>
    <col min="15111" max="15111" width="31.88671875" style="6" customWidth="1"/>
    <col min="15112" max="15112" width="9.109375" style="6"/>
    <col min="15113" max="15113" width="11.109375" style="6" customWidth="1"/>
    <col min="15114" max="15117" width="10.109375" style="6" customWidth="1"/>
    <col min="15118" max="15128" width="0" style="6" hidden="1" customWidth="1"/>
    <col min="15129" max="15129" width="30.88671875" style="6" customWidth="1"/>
    <col min="15130" max="15357" width="9.109375" style="6"/>
    <col min="15358" max="15358" width="10.33203125" style="6" customWidth="1"/>
    <col min="15359" max="15360" width="25.6640625" style="6" customWidth="1"/>
    <col min="15361" max="15361" width="16.6640625" style="6" customWidth="1"/>
    <col min="15362" max="15362" width="52.109375" style="6" customWidth="1"/>
    <col min="15363" max="15363" width="9.109375" style="6"/>
    <col min="15364" max="15364" width="10.109375" style="6" customWidth="1"/>
    <col min="15365" max="15365" width="20.44140625" style="6" customWidth="1"/>
    <col min="15366" max="15366" width="15" style="6" customWidth="1"/>
    <col min="15367" max="15367" width="31.88671875" style="6" customWidth="1"/>
    <col min="15368" max="15368" width="9.109375" style="6"/>
    <col min="15369" max="15369" width="11.109375" style="6" customWidth="1"/>
    <col min="15370" max="15373" width="10.109375" style="6" customWidth="1"/>
    <col min="15374" max="15384" width="0" style="6" hidden="1" customWidth="1"/>
    <col min="15385" max="15385" width="30.88671875" style="6" customWidth="1"/>
    <col min="15386" max="15613" width="9.109375" style="6"/>
    <col min="15614" max="15614" width="10.33203125" style="6" customWidth="1"/>
    <col min="15615" max="15616" width="25.6640625" style="6" customWidth="1"/>
    <col min="15617" max="15617" width="16.6640625" style="6" customWidth="1"/>
    <col min="15618" max="15618" width="52.109375" style="6" customWidth="1"/>
    <col min="15619" max="15619" width="9.109375" style="6"/>
    <col min="15620" max="15620" width="10.109375" style="6" customWidth="1"/>
    <col min="15621" max="15621" width="20.44140625" style="6" customWidth="1"/>
    <col min="15622" max="15622" width="15" style="6" customWidth="1"/>
    <col min="15623" max="15623" width="31.88671875" style="6" customWidth="1"/>
    <col min="15624" max="15624" width="9.109375" style="6"/>
    <col min="15625" max="15625" width="11.109375" style="6" customWidth="1"/>
    <col min="15626" max="15629" width="10.109375" style="6" customWidth="1"/>
    <col min="15630" max="15640" width="0" style="6" hidden="1" customWidth="1"/>
    <col min="15641" max="15641" width="30.88671875" style="6" customWidth="1"/>
    <col min="15642" max="15869" width="9.109375" style="6"/>
    <col min="15870" max="15870" width="10.33203125" style="6" customWidth="1"/>
    <col min="15871" max="15872" width="25.6640625" style="6" customWidth="1"/>
    <col min="15873" max="15873" width="16.6640625" style="6" customWidth="1"/>
    <col min="15874" max="15874" width="52.109375" style="6" customWidth="1"/>
    <col min="15875" max="15875" width="9.109375" style="6"/>
    <col min="15876" max="15876" width="10.109375" style="6" customWidth="1"/>
    <col min="15877" max="15877" width="20.44140625" style="6" customWidth="1"/>
    <col min="15878" max="15878" width="15" style="6" customWidth="1"/>
    <col min="15879" max="15879" width="31.88671875" style="6" customWidth="1"/>
    <col min="15880" max="15880" width="9.109375" style="6"/>
    <col min="15881" max="15881" width="11.109375" style="6" customWidth="1"/>
    <col min="15882" max="15885" width="10.109375" style="6" customWidth="1"/>
    <col min="15886" max="15896" width="0" style="6" hidden="1" customWidth="1"/>
    <col min="15897" max="15897" width="30.88671875" style="6" customWidth="1"/>
    <col min="15898" max="16125" width="9.109375" style="6"/>
    <col min="16126" max="16126" width="10.33203125" style="6" customWidth="1"/>
    <col min="16127" max="16128" width="25.6640625" style="6" customWidth="1"/>
    <col min="16129" max="16129" width="16.6640625" style="6" customWidth="1"/>
    <col min="16130" max="16130" width="52.109375" style="6" customWidth="1"/>
    <col min="16131" max="16131" width="9.109375" style="6"/>
    <col min="16132" max="16132" width="10.109375" style="6" customWidth="1"/>
    <col min="16133" max="16133" width="20.44140625" style="6" customWidth="1"/>
    <col min="16134" max="16134" width="15" style="6" customWidth="1"/>
    <col min="16135" max="16135" width="31.88671875" style="6" customWidth="1"/>
    <col min="16136" max="16136" width="9.109375" style="6"/>
    <col min="16137" max="16137" width="11.109375" style="6" customWidth="1"/>
    <col min="16138" max="16141" width="10.109375" style="6" customWidth="1"/>
    <col min="16142" max="16152" width="0" style="6" hidden="1" customWidth="1"/>
    <col min="16153" max="16153" width="30.88671875" style="6" customWidth="1"/>
    <col min="16154" max="16384" width="9.109375" style="6"/>
  </cols>
  <sheetData>
    <row r="2" spans="1:25" ht="57.75" customHeight="1" x14ac:dyDescent="0.3">
      <c r="A2" s="23" t="s">
        <v>294</v>
      </c>
      <c r="B2" s="1" t="s">
        <v>0</v>
      </c>
      <c r="C2" s="1" t="s">
        <v>1</v>
      </c>
      <c r="D2" s="1" t="s">
        <v>2</v>
      </c>
      <c r="E2" s="2" t="s">
        <v>3</v>
      </c>
      <c r="F2" s="1" t="s">
        <v>4</v>
      </c>
      <c r="G2" s="1" t="s">
        <v>201</v>
      </c>
      <c r="H2" s="2" t="s">
        <v>5</v>
      </c>
      <c r="I2" s="2" t="s">
        <v>402</v>
      </c>
      <c r="J2" s="3" t="s">
        <v>6</v>
      </c>
      <c r="K2" s="3" t="s">
        <v>7</v>
      </c>
      <c r="L2" s="3" t="s">
        <v>8</v>
      </c>
      <c r="M2" s="4" t="s">
        <v>337</v>
      </c>
      <c r="N2" s="2" t="s">
        <v>9</v>
      </c>
      <c r="O2" s="2" t="s">
        <v>10</v>
      </c>
      <c r="P2" s="2" t="s">
        <v>11</v>
      </c>
      <c r="Q2" s="2" t="s">
        <v>12</v>
      </c>
      <c r="R2" s="2" t="s">
        <v>13</v>
      </c>
      <c r="S2" s="2" t="s">
        <v>14</v>
      </c>
      <c r="T2" s="2" t="s">
        <v>15</v>
      </c>
      <c r="U2" s="2" t="s">
        <v>16</v>
      </c>
      <c r="V2" s="2" t="s">
        <v>17</v>
      </c>
      <c r="W2" s="2" t="s">
        <v>18</v>
      </c>
      <c r="X2" s="2" t="s">
        <v>19</v>
      </c>
      <c r="Y2" s="5" t="s">
        <v>20</v>
      </c>
    </row>
    <row r="3" spans="1:25" ht="118.8" x14ac:dyDescent="0.3">
      <c r="A3" s="24">
        <v>100</v>
      </c>
      <c r="B3" s="7" t="s">
        <v>281</v>
      </c>
      <c r="C3" s="7" t="s">
        <v>190</v>
      </c>
      <c r="D3" s="6" t="s">
        <v>25</v>
      </c>
      <c r="E3" s="9" t="s">
        <v>35</v>
      </c>
      <c r="F3" s="7" t="s">
        <v>75</v>
      </c>
      <c r="G3" s="7" t="s">
        <v>296</v>
      </c>
      <c r="H3" s="9" t="s">
        <v>178</v>
      </c>
      <c r="J3" s="11" t="s">
        <v>386</v>
      </c>
      <c r="K3" s="10" t="s">
        <v>116</v>
      </c>
      <c r="Y3" s="7" t="s">
        <v>385</v>
      </c>
    </row>
    <row r="4" spans="1:25" ht="39.6" x14ac:dyDescent="0.3">
      <c r="A4" s="9">
        <f>A3+1</f>
        <v>101</v>
      </c>
      <c r="B4" s="7" t="s">
        <v>163</v>
      </c>
      <c r="C4" s="7" t="s">
        <v>185</v>
      </c>
      <c r="D4" s="6" t="s">
        <v>25</v>
      </c>
      <c r="E4" s="9" t="s">
        <v>35</v>
      </c>
      <c r="F4" s="7" t="s">
        <v>248</v>
      </c>
      <c r="G4" s="7" t="s">
        <v>296</v>
      </c>
      <c r="H4" s="9" t="s">
        <v>178</v>
      </c>
      <c r="K4" s="11" t="s">
        <v>184</v>
      </c>
    </row>
    <row r="5" spans="1:25" ht="66" x14ac:dyDescent="0.3">
      <c r="A5" s="9">
        <f t="shared" ref="A5:A68" si="0">A4+1</f>
        <v>102</v>
      </c>
      <c r="B5" s="7" t="s">
        <v>40</v>
      </c>
      <c r="C5" s="7" t="s">
        <v>186</v>
      </c>
      <c r="D5" s="6" t="s">
        <v>25</v>
      </c>
      <c r="E5" s="9" t="s">
        <v>35</v>
      </c>
      <c r="F5" s="7" t="s">
        <v>248</v>
      </c>
      <c r="G5" s="7" t="s">
        <v>296</v>
      </c>
      <c r="H5" s="9" t="s">
        <v>178</v>
      </c>
      <c r="K5" s="11" t="s">
        <v>184</v>
      </c>
    </row>
    <row r="6" spans="1:25" ht="52.8" x14ac:dyDescent="0.3">
      <c r="A6" s="9">
        <f t="shared" si="0"/>
        <v>103</v>
      </c>
      <c r="B6" s="7" t="s">
        <v>40</v>
      </c>
      <c r="C6" s="7" t="s">
        <v>187</v>
      </c>
      <c r="D6" s="6" t="s">
        <v>25</v>
      </c>
      <c r="E6" s="9" t="s">
        <v>35</v>
      </c>
      <c r="F6" s="7" t="s">
        <v>248</v>
      </c>
      <c r="G6" s="7" t="s">
        <v>296</v>
      </c>
      <c r="H6" s="9" t="s">
        <v>178</v>
      </c>
      <c r="K6" s="11" t="s">
        <v>184</v>
      </c>
    </row>
    <row r="7" spans="1:25" ht="66" x14ac:dyDescent="0.3">
      <c r="A7" s="9">
        <f t="shared" si="0"/>
        <v>104</v>
      </c>
      <c r="B7" s="7" t="s">
        <v>40</v>
      </c>
      <c r="C7" s="7" t="s">
        <v>188</v>
      </c>
      <c r="D7" s="6" t="s">
        <v>25</v>
      </c>
      <c r="E7" s="9" t="s">
        <v>35</v>
      </c>
      <c r="F7" s="7" t="s">
        <v>248</v>
      </c>
      <c r="G7" s="7" t="s">
        <v>296</v>
      </c>
      <c r="H7" s="9" t="s">
        <v>178</v>
      </c>
      <c r="K7" s="11" t="s">
        <v>184</v>
      </c>
    </row>
    <row r="8" spans="1:25" ht="79.2" x14ac:dyDescent="0.3">
      <c r="A8" s="9">
        <f t="shared" si="0"/>
        <v>105</v>
      </c>
      <c r="B8" s="7" t="s">
        <v>235</v>
      </c>
      <c r="C8" s="7" t="s">
        <v>189</v>
      </c>
      <c r="D8" s="6" t="s">
        <v>25</v>
      </c>
      <c r="E8" s="9" t="s">
        <v>35</v>
      </c>
      <c r="F8" s="7" t="s">
        <v>248</v>
      </c>
      <c r="G8" s="7" t="s">
        <v>296</v>
      </c>
      <c r="H8" s="9" t="s">
        <v>178</v>
      </c>
      <c r="K8" s="11" t="s">
        <v>184</v>
      </c>
    </row>
    <row r="9" spans="1:25" ht="26.4" x14ac:dyDescent="0.3">
      <c r="A9" s="9">
        <f t="shared" si="0"/>
        <v>106</v>
      </c>
      <c r="B9" s="7" t="s">
        <v>62</v>
      </c>
      <c r="C9" s="7" t="s">
        <v>232</v>
      </c>
      <c r="D9" s="6" t="s">
        <v>25</v>
      </c>
      <c r="E9" s="9" t="s">
        <v>35</v>
      </c>
      <c r="F9" s="7" t="s">
        <v>233</v>
      </c>
      <c r="G9" s="7" t="s">
        <v>295</v>
      </c>
      <c r="H9" s="9" t="s">
        <v>22</v>
      </c>
      <c r="K9" s="10" t="s">
        <v>116</v>
      </c>
    </row>
    <row r="10" spans="1:25" ht="26.4" x14ac:dyDescent="0.3">
      <c r="A10" s="9">
        <f t="shared" si="0"/>
        <v>107</v>
      </c>
      <c r="B10" s="7" t="s">
        <v>56</v>
      </c>
      <c r="C10" s="7" t="s">
        <v>69</v>
      </c>
      <c r="D10" s="6" t="s">
        <v>25</v>
      </c>
      <c r="E10" s="9" t="s">
        <v>35</v>
      </c>
      <c r="F10" s="7" t="s">
        <v>70</v>
      </c>
      <c r="G10" s="7" t="s">
        <v>296</v>
      </c>
      <c r="H10" s="9" t="s">
        <v>22</v>
      </c>
      <c r="K10" s="11" t="s">
        <v>315</v>
      </c>
    </row>
    <row r="11" spans="1:25" ht="39.6" x14ac:dyDescent="0.3">
      <c r="A11" s="9">
        <f t="shared" si="0"/>
        <v>108</v>
      </c>
      <c r="B11" s="7" t="s">
        <v>40</v>
      </c>
      <c r="C11" s="7" t="s">
        <v>71</v>
      </c>
      <c r="D11" s="6" t="s">
        <v>25</v>
      </c>
      <c r="E11" s="9" t="s">
        <v>35</v>
      </c>
      <c r="F11" s="7" t="s">
        <v>70</v>
      </c>
      <c r="G11" s="7" t="s">
        <v>296</v>
      </c>
      <c r="H11" s="9" t="s">
        <v>22</v>
      </c>
      <c r="K11" s="11" t="s">
        <v>315</v>
      </c>
    </row>
    <row r="12" spans="1:25" ht="26.4" x14ac:dyDescent="0.3">
      <c r="A12" s="9">
        <f t="shared" si="0"/>
        <v>109</v>
      </c>
      <c r="B12" s="7" t="s">
        <v>153</v>
      </c>
      <c r="C12" s="7" t="s">
        <v>80</v>
      </c>
      <c r="D12" s="6" t="s">
        <v>25</v>
      </c>
      <c r="E12" s="9" t="s">
        <v>35</v>
      </c>
      <c r="F12" s="7" t="s">
        <v>88</v>
      </c>
      <c r="G12" s="7" t="s">
        <v>296</v>
      </c>
      <c r="H12" s="9" t="s">
        <v>22</v>
      </c>
      <c r="J12" s="10" t="s">
        <v>81</v>
      </c>
      <c r="Y12" s="7" t="s">
        <v>82</v>
      </c>
    </row>
    <row r="13" spans="1:25" ht="26.4" x14ac:dyDescent="0.3">
      <c r="A13" s="9">
        <f t="shared" si="0"/>
        <v>110</v>
      </c>
      <c r="B13" s="7" t="s">
        <v>153</v>
      </c>
      <c r="C13" s="7" t="s">
        <v>80</v>
      </c>
      <c r="D13" s="6" t="s">
        <v>25</v>
      </c>
      <c r="E13" s="9" t="s">
        <v>35</v>
      </c>
      <c r="F13" s="7" t="s">
        <v>88</v>
      </c>
      <c r="G13" s="7" t="s">
        <v>296</v>
      </c>
      <c r="H13" s="9" t="s">
        <v>22</v>
      </c>
      <c r="J13" s="10" t="s">
        <v>83</v>
      </c>
      <c r="Y13" s="7" t="s">
        <v>84</v>
      </c>
    </row>
    <row r="14" spans="1:25" ht="39.6" x14ac:dyDescent="0.3">
      <c r="A14" s="9">
        <f t="shared" si="0"/>
        <v>111</v>
      </c>
      <c r="B14" s="7" t="s">
        <v>153</v>
      </c>
      <c r="C14" s="7" t="s">
        <v>290</v>
      </c>
      <c r="D14" s="6" t="s">
        <v>25</v>
      </c>
      <c r="E14" s="9" t="s">
        <v>35</v>
      </c>
      <c r="F14" s="7" t="s">
        <v>88</v>
      </c>
      <c r="G14" s="7" t="s">
        <v>296</v>
      </c>
      <c r="H14" s="9" t="s">
        <v>22</v>
      </c>
      <c r="J14" s="10" t="s">
        <v>85</v>
      </c>
      <c r="Y14" s="7" t="s">
        <v>86</v>
      </c>
    </row>
    <row r="15" spans="1:25" ht="26.4" x14ac:dyDescent="0.3">
      <c r="A15" s="9">
        <f t="shared" si="0"/>
        <v>112</v>
      </c>
      <c r="B15" s="7" t="s">
        <v>163</v>
      </c>
      <c r="C15" s="7" t="s">
        <v>93</v>
      </c>
      <c r="D15" s="6" t="s">
        <v>25</v>
      </c>
      <c r="E15" s="9" t="s">
        <v>35</v>
      </c>
      <c r="F15" s="7" t="s">
        <v>88</v>
      </c>
      <c r="G15" s="7" t="s">
        <v>296</v>
      </c>
      <c r="H15" s="9" t="s">
        <v>22</v>
      </c>
      <c r="J15" s="10" t="s">
        <v>257</v>
      </c>
    </row>
    <row r="16" spans="1:25" ht="26.4" x14ac:dyDescent="0.3">
      <c r="A16" s="9">
        <f t="shared" si="0"/>
        <v>113</v>
      </c>
      <c r="B16" s="7" t="s">
        <v>281</v>
      </c>
      <c r="C16" s="7" t="s">
        <v>94</v>
      </c>
      <c r="D16" s="6" t="s">
        <v>25</v>
      </c>
      <c r="E16" s="9" t="s">
        <v>35</v>
      </c>
      <c r="F16" s="7" t="s">
        <v>258</v>
      </c>
      <c r="G16" s="7" t="s">
        <v>296</v>
      </c>
      <c r="H16" s="9" t="s">
        <v>22</v>
      </c>
      <c r="J16" s="10" t="s">
        <v>257</v>
      </c>
      <c r="Y16" s="7" t="s">
        <v>259</v>
      </c>
    </row>
    <row r="17" spans="1:25" ht="26.4" x14ac:dyDescent="0.3">
      <c r="A17" s="9">
        <f t="shared" si="0"/>
        <v>114</v>
      </c>
      <c r="B17" s="7" t="s">
        <v>281</v>
      </c>
      <c r="C17" s="7" t="s">
        <v>95</v>
      </c>
      <c r="D17" s="6" t="s">
        <v>25</v>
      </c>
      <c r="E17" s="9" t="s">
        <v>35</v>
      </c>
      <c r="F17" s="7" t="s">
        <v>88</v>
      </c>
      <c r="G17" s="7" t="s">
        <v>296</v>
      </c>
      <c r="H17" s="9" t="s">
        <v>22</v>
      </c>
      <c r="J17" s="10" t="s">
        <v>257</v>
      </c>
    </row>
    <row r="18" spans="1:25" ht="26.4" x14ac:dyDescent="0.3">
      <c r="A18" s="9">
        <f t="shared" si="0"/>
        <v>115</v>
      </c>
      <c r="B18" s="19" t="s">
        <v>281</v>
      </c>
      <c r="C18" s="19" t="s">
        <v>96</v>
      </c>
      <c r="D18" s="18" t="s">
        <v>25</v>
      </c>
      <c r="E18" s="20" t="s">
        <v>35</v>
      </c>
      <c r="F18" s="19" t="s">
        <v>88</v>
      </c>
      <c r="G18" s="19" t="s">
        <v>296</v>
      </c>
      <c r="H18" s="20" t="s">
        <v>22</v>
      </c>
      <c r="I18" s="20"/>
      <c r="J18" s="21" t="s">
        <v>257</v>
      </c>
      <c r="K18" s="21"/>
      <c r="L18" s="21"/>
      <c r="M18" s="22"/>
      <c r="Y18" s="19" t="s">
        <v>260</v>
      </c>
    </row>
    <row r="19" spans="1:25" ht="26.4" x14ac:dyDescent="0.3">
      <c r="A19" s="9">
        <f t="shared" si="0"/>
        <v>116</v>
      </c>
      <c r="B19" s="7" t="s">
        <v>163</v>
      </c>
      <c r="C19" s="7" t="s">
        <v>97</v>
      </c>
      <c r="D19" s="6" t="s">
        <v>25</v>
      </c>
      <c r="E19" s="9" t="s">
        <v>35</v>
      </c>
      <c r="F19" s="7" t="s">
        <v>88</v>
      </c>
      <c r="G19" s="7" t="s">
        <v>296</v>
      </c>
      <c r="H19" s="9" t="s">
        <v>22</v>
      </c>
      <c r="J19" s="10" t="s">
        <v>257</v>
      </c>
    </row>
    <row r="20" spans="1:25" ht="26.4" x14ac:dyDescent="0.3">
      <c r="A20" s="9">
        <f t="shared" si="0"/>
        <v>117</v>
      </c>
      <c r="B20" s="7" t="s">
        <v>163</v>
      </c>
      <c r="C20" s="7" t="s">
        <v>98</v>
      </c>
      <c r="D20" s="6" t="s">
        <v>25</v>
      </c>
      <c r="E20" s="9" t="s">
        <v>35</v>
      </c>
      <c r="F20" s="7" t="s">
        <v>268</v>
      </c>
      <c r="G20" s="7" t="s">
        <v>296</v>
      </c>
      <c r="H20" s="9" t="s">
        <v>22</v>
      </c>
      <c r="J20" s="10" t="s">
        <v>257</v>
      </c>
    </row>
    <row r="21" spans="1:25" ht="26.4" x14ac:dyDescent="0.3">
      <c r="A21" s="9">
        <f t="shared" si="0"/>
        <v>118</v>
      </c>
      <c r="B21" s="7" t="s">
        <v>154</v>
      </c>
      <c r="C21" s="7" t="s">
        <v>99</v>
      </c>
      <c r="D21" s="6" t="s">
        <v>25</v>
      </c>
      <c r="E21" s="9" t="s">
        <v>35</v>
      </c>
      <c r="F21" s="7" t="s">
        <v>256</v>
      </c>
      <c r="G21" s="7" t="s">
        <v>296</v>
      </c>
      <c r="H21" s="9" t="s">
        <v>22</v>
      </c>
      <c r="J21" s="10" t="s">
        <v>257</v>
      </c>
    </row>
    <row r="22" spans="1:25" s="18" customFormat="1" ht="26.4" x14ac:dyDescent="0.3">
      <c r="A22" s="9">
        <f t="shared" si="0"/>
        <v>119</v>
      </c>
      <c r="B22" s="19" t="s">
        <v>50</v>
      </c>
      <c r="C22" s="19" t="s">
        <v>100</v>
      </c>
      <c r="D22" s="18" t="s">
        <v>25</v>
      </c>
      <c r="E22" s="20" t="s">
        <v>35</v>
      </c>
      <c r="F22" s="19" t="s">
        <v>75</v>
      </c>
      <c r="G22" s="19" t="s">
        <v>296</v>
      </c>
      <c r="H22" s="20" t="s">
        <v>22</v>
      </c>
      <c r="I22" s="20"/>
      <c r="J22" s="21" t="s">
        <v>257</v>
      </c>
      <c r="K22" s="21"/>
      <c r="L22" s="21"/>
      <c r="M22" s="22"/>
      <c r="N22" s="9"/>
      <c r="O22" s="9"/>
      <c r="P22" s="9"/>
      <c r="Q22" s="9"/>
      <c r="R22" s="9"/>
      <c r="S22" s="9"/>
      <c r="T22" s="9"/>
      <c r="U22" s="9"/>
      <c r="V22" s="9"/>
      <c r="W22" s="9"/>
      <c r="X22" s="9"/>
      <c r="Y22" s="19" t="s">
        <v>260</v>
      </c>
    </row>
    <row r="23" spans="1:25" s="18" customFormat="1" ht="39.6" x14ac:dyDescent="0.3">
      <c r="A23" s="9">
        <f t="shared" si="0"/>
        <v>120</v>
      </c>
      <c r="B23" s="19" t="s">
        <v>40</v>
      </c>
      <c r="C23" s="19" t="s">
        <v>303</v>
      </c>
      <c r="D23" s="18" t="s">
        <v>25</v>
      </c>
      <c r="E23" s="20" t="s">
        <v>35</v>
      </c>
      <c r="F23" s="19" t="s">
        <v>75</v>
      </c>
      <c r="G23" s="19" t="s">
        <v>296</v>
      </c>
      <c r="H23" s="20" t="s">
        <v>22</v>
      </c>
      <c r="I23" s="20"/>
      <c r="J23" s="21" t="s">
        <v>257</v>
      </c>
      <c r="K23" s="21"/>
      <c r="L23" s="21"/>
      <c r="M23" s="22"/>
      <c r="N23" s="9"/>
      <c r="O23" s="9"/>
      <c r="P23" s="9"/>
      <c r="Q23" s="9"/>
      <c r="R23" s="9"/>
      <c r="S23" s="9"/>
      <c r="T23" s="9"/>
      <c r="U23" s="9"/>
      <c r="V23" s="9"/>
      <c r="W23" s="9"/>
      <c r="X23" s="9"/>
      <c r="Y23" s="19" t="s">
        <v>261</v>
      </c>
    </row>
    <row r="24" spans="1:25" ht="39.6" x14ac:dyDescent="0.3">
      <c r="A24" s="9">
        <f t="shared" si="0"/>
        <v>121</v>
      </c>
      <c r="B24" s="7" t="s">
        <v>40</v>
      </c>
      <c r="C24" s="7" t="s">
        <v>403</v>
      </c>
      <c r="D24" s="6" t="s">
        <v>25</v>
      </c>
      <c r="E24" s="9" t="s">
        <v>35</v>
      </c>
      <c r="F24" s="7" t="s">
        <v>289</v>
      </c>
      <c r="G24" s="7" t="s">
        <v>296</v>
      </c>
      <c r="H24" s="9" t="s">
        <v>22</v>
      </c>
      <c r="K24" s="11" t="s">
        <v>79</v>
      </c>
      <c r="Y24" s="7" t="s">
        <v>272</v>
      </c>
    </row>
    <row r="25" spans="1:25" ht="39.6" x14ac:dyDescent="0.3">
      <c r="A25" s="9">
        <f t="shared" si="0"/>
        <v>122</v>
      </c>
      <c r="B25" s="7" t="s">
        <v>161</v>
      </c>
      <c r="C25" s="7" t="s">
        <v>72</v>
      </c>
      <c r="D25" s="6" t="s">
        <v>25</v>
      </c>
      <c r="E25" s="9" t="s">
        <v>35</v>
      </c>
      <c r="F25" s="7" t="s">
        <v>30</v>
      </c>
      <c r="G25" s="7" t="s">
        <v>296</v>
      </c>
      <c r="H25" s="9" t="s">
        <v>22</v>
      </c>
      <c r="K25" s="11" t="s">
        <v>73</v>
      </c>
    </row>
    <row r="26" spans="1:25" s="18" customFormat="1" ht="39.6" x14ac:dyDescent="0.3">
      <c r="A26" s="9">
        <f t="shared" si="0"/>
        <v>123</v>
      </c>
      <c r="B26" s="19" t="s">
        <v>164</v>
      </c>
      <c r="C26" s="19" t="s">
        <v>74</v>
      </c>
      <c r="D26" s="18" t="s">
        <v>25</v>
      </c>
      <c r="E26" s="20" t="s">
        <v>35</v>
      </c>
      <c r="F26" s="19" t="s">
        <v>75</v>
      </c>
      <c r="G26" s="19" t="s">
        <v>296</v>
      </c>
      <c r="H26" s="20" t="s">
        <v>22</v>
      </c>
      <c r="I26" s="20"/>
      <c r="J26" s="21"/>
      <c r="K26" s="21" t="s">
        <v>400</v>
      </c>
      <c r="L26" s="21"/>
      <c r="M26" s="22"/>
      <c r="N26" s="20"/>
      <c r="O26" s="20"/>
      <c r="P26" s="20"/>
      <c r="Q26" s="20"/>
      <c r="R26" s="20"/>
      <c r="S26" s="20"/>
      <c r="T26" s="20"/>
      <c r="U26" s="20"/>
      <c r="V26" s="20"/>
      <c r="W26" s="20"/>
      <c r="X26" s="20"/>
      <c r="Y26" s="19" t="s">
        <v>260</v>
      </c>
    </row>
    <row r="27" spans="1:25" ht="79.2" x14ac:dyDescent="0.3">
      <c r="A27" s="9">
        <f t="shared" si="0"/>
        <v>124</v>
      </c>
      <c r="B27" s="7" t="s">
        <v>33</v>
      </c>
      <c r="C27" s="7" t="s">
        <v>76</v>
      </c>
      <c r="D27" s="6" t="s">
        <v>25</v>
      </c>
      <c r="E27" s="9" t="s">
        <v>35</v>
      </c>
      <c r="F27" s="7" t="s">
        <v>77</v>
      </c>
      <c r="G27" s="7" t="s">
        <v>296</v>
      </c>
      <c r="H27" s="9" t="s">
        <v>22</v>
      </c>
      <c r="K27" s="11" t="s">
        <v>78</v>
      </c>
    </row>
    <row r="28" spans="1:25" ht="52.8" x14ac:dyDescent="0.3">
      <c r="A28" s="9">
        <f t="shared" si="0"/>
        <v>125</v>
      </c>
      <c r="B28" s="6" t="s">
        <v>47</v>
      </c>
      <c r="C28" s="7" t="s">
        <v>48</v>
      </c>
      <c r="D28" s="6" t="s">
        <v>21</v>
      </c>
      <c r="E28" s="8">
        <v>1</v>
      </c>
      <c r="G28" s="7" t="s">
        <v>296</v>
      </c>
      <c r="H28" s="9" t="s">
        <v>22</v>
      </c>
      <c r="I28" s="9">
        <v>2023</v>
      </c>
      <c r="J28" s="10" t="s">
        <v>167</v>
      </c>
      <c r="K28" s="10">
        <v>4</v>
      </c>
      <c r="L28" s="10" t="s">
        <v>167</v>
      </c>
      <c r="M28" s="10" t="s">
        <v>167</v>
      </c>
      <c r="Y28" s="7" t="s">
        <v>49</v>
      </c>
    </row>
    <row r="29" spans="1:25" ht="39.6" x14ac:dyDescent="0.3">
      <c r="A29" s="9">
        <f t="shared" si="0"/>
        <v>126</v>
      </c>
      <c r="B29" s="7" t="s">
        <v>163</v>
      </c>
      <c r="C29" s="7" t="s">
        <v>66</v>
      </c>
      <c r="D29" s="6" t="s">
        <v>25</v>
      </c>
      <c r="E29" s="9" t="s">
        <v>35</v>
      </c>
      <c r="F29" s="7" t="s">
        <v>88</v>
      </c>
      <c r="G29" s="7" t="s">
        <v>296</v>
      </c>
      <c r="H29" s="9" t="s">
        <v>22</v>
      </c>
      <c r="K29" s="11" t="s">
        <v>59</v>
      </c>
    </row>
    <row r="30" spans="1:25" ht="26.4" x14ac:dyDescent="0.3">
      <c r="A30" s="9">
        <f t="shared" si="0"/>
        <v>127</v>
      </c>
      <c r="B30" s="7" t="s">
        <v>235</v>
      </c>
      <c r="C30" s="7" t="s">
        <v>67</v>
      </c>
      <c r="D30" s="6" t="s">
        <v>25</v>
      </c>
      <c r="E30" s="9" t="s">
        <v>35</v>
      </c>
      <c r="F30" s="7" t="s">
        <v>88</v>
      </c>
      <c r="G30" s="7" t="s">
        <v>296</v>
      </c>
      <c r="H30" s="9" t="s">
        <v>22</v>
      </c>
      <c r="K30" s="11" t="s">
        <v>68</v>
      </c>
      <c r="Y30" s="7" t="s">
        <v>200</v>
      </c>
    </row>
    <row r="31" spans="1:25" ht="105.6" x14ac:dyDescent="0.3">
      <c r="A31" s="9">
        <f t="shared" si="0"/>
        <v>128</v>
      </c>
      <c r="B31" s="7" t="s">
        <v>56</v>
      </c>
      <c r="C31" s="7" t="s">
        <v>57</v>
      </c>
      <c r="D31" s="6" t="s">
        <v>25</v>
      </c>
      <c r="E31" s="9" t="s">
        <v>35</v>
      </c>
      <c r="F31" s="7" t="s">
        <v>369</v>
      </c>
      <c r="G31" s="7" t="s">
        <v>295</v>
      </c>
      <c r="H31" s="9" t="s">
        <v>22</v>
      </c>
      <c r="K31" s="10" t="s">
        <v>116</v>
      </c>
    </row>
    <row r="32" spans="1:25" ht="39.6" x14ac:dyDescent="0.3">
      <c r="A32" s="9">
        <f t="shared" si="0"/>
        <v>129</v>
      </c>
      <c r="B32" s="7" t="s">
        <v>50</v>
      </c>
      <c r="C32" s="7" t="s">
        <v>51</v>
      </c>
      <c r="D32" s="6" t="s">
        <v>25</v>
      </c>
      <c r="E32" s="9" t="s">
        <v>35</v>
      </c>
      <c r="F32" s="7" t="s">
        <v>52</v>
      </c>
      <c r="G32" s="7" t="s">
        <v>296</v>
      </c>
      <c r="H32" s="9" t="s">
        <v>22</v>
      </c>
      <c r="K32" s="11" t="s">
        <v>53</v>
      </c>
    </row>
    <row r="33" spans="1:25" ht="26.4" x14ac:dyDescent="0.3">
      <c r="A33" s="9">
        <f t="shared" si="0"/>
        <v>130</v>
      </c>
      <c r="B33" s="6" t="s">
        <v>54</v>
      </c>
      <c r="C33" s="7" t="s">
        <v>55</v>
      </c>
      <c r="D33" s="6" t="s">
        <v>21</v>
      </c>
      <c r="E33" s="8">
        <v>1</v>
      </c>
      <c r="G33" s="7" t="s">
        <v>296</v>
      </c>
      <c r="H33" s="9" t="s">
        <v>22</v>
      </c>
      <c r="I33" s="9">
        <v>2023</v>
      </c>
      <c r="J33" s="10" t="s">
        <v>167</v>
      </c>
      <c r="K33" s="10">
        <v>9</v>
      </c>
      <c r="L33" s="10" t="s">
        <v>167</v>
      </c>
      <c r="M33" s="10" t="s">
        <v>167</v>
      </c>
    </row>
    <row r="34" spans="1:25" ht="26.4" x14ac:dyDescent="0.3">
      <c r="A34" s="9">
        <f t="shared" si="0"/>
        <v>131</v>
      </c>
      <c r="B34" s="7" t="s">
        <v>153</v>
      </c>
      <c r="C34" s="7" t="s">
        <v>43</v>
      </c>
      <c r="D34" s="6" t="s">
        <v>25</v>
      </c>
      <c r="E34" s="8">
        <v>1</v>
      </c>
      <c r="F34" s="7" t="s">
        <v>268</v>
      </c>
      <c r="G34" s="7" t="s">
        <v>296</v>
      </c>
      <c r="H34" s="9" t="s">
        <v>22</v>
      </c>
      <c r="J34" s="10" t="s">
        <v>44</v>
      </c>
      <c r="L34" s="11" t="s">
        <v>45</v>
      </c>
      <c r="Y34" s="7" t="s">
        <v>46</v>
      </c>
    </row>
    <row r="35" spans="1:25" ht="26.4" x14ac:dyDescent="0.3">
      <c r="A35" s="9">
        <f t="shared" si="0"/>
        <v>132</v>
      </c>
      <c r="B35" s="6" t="s">
        <v>37</v>
      </c>
      <c r="C35" s="7" t="s">
        <v>38</v>
      </c>
      <c r="D35" s="6" t="s">
        <v>21</v>
      </c>
      <c r="E35" s="8">
        <v>1</v>
      </c>
      <c r="G35" s="7" t="s">
        <v>295</v>
      </c>
      <c r="H35" s="9" t="s">
        <v>22</v>
      </c>
      <c r="I35" s="9">
        <v>2023</v>
      </c>
      <c r="J35" s="10">
        <v>36</v>
      </c>
      <c r="K35" s="10">
        <v>5</v>
      </c>
      <c r="L35" s="10" t="s">
        <v>167</v>
      </c>
      <c r="M35" s="12" t="s">
        <v>39</v>
      </c>
    </row>
    <row r="36" spans="1:25" ht="79.2" x14ac:dyDescent="0.3">
      <c r="A36" s="9">
        <f t="shared" si="0"/>
        <v>133</v>
      </c>
      <c r="B36" s="6" t="s">
        <v>41</v>
      </c>
      <c r="C36" s="7" t="s">
        <v>42</v>
      </c>
      <c r="D36" s="6" t="s">
        <v>21</v>
      </c>
      <c r="E36" s="8">
        <v>1</v>
      </c>
      <c r="G36" s="7" t="s">
        <v>296</v>
      </c>
      <c r="H36" s="9" t="s">
        <v>22</v>
      </c>
      <c r="I36" s="9">
        <v>2023</v>
      </c>
      <c r="J36" s="10">
        <v>20</v>
      </c>
      <c r="K36" s="10">
        <v>3</v>
      </c>
      <c r="L36" s="10" t="s">
        <v>167</v>
      </c>
      <c r="M36" s="12" t="s">
        <v>39</v>
      </c>
    </row>
    <row r="37" spans="1:25" ht="118.8" x14ac:dyDescent="0.3">
      <c r="A37" s="9">
        <f t="shared" si="0"/>
        <v>134</v>
      </c>
      <c r="B37" s="7" t="s">
        <v>23</v>
      </c>
      <c r="C37" s="7" t="s">
        <v>24</v>
      </c>
      <c r="D37" s="6" t="s">
        <v>25</v>
      </c>
      <c r="E37" s="9" t="s">
        <v>26</v>
      </c>
      <c r="F37" s="7" t="s">
        <v>394</v>
      </c>
      <c r="G37" s="7" t="s">
        <v>296</v>
      </c>
      <c r="H37" s="9" t="s">
        <v>22</v>
      </c>
      <c r="J37" s="10" t="s">
        <v>89</v>
      </c>
      <c r="K37" s="11" t="s">
        <v>27</v>
      </c>
      <c r="Y37" s="7" t="s">
        <v>28</v>
      </c>
    </row>
    <row r="38" spans="1:25" ht="26.4" x14ac:dyDescent="0.3">
      <c r="A38" s="9">
        <f t="shared" si="0"/>
        <v>135</v>
      </c>
      <c r="B38" s="7" t="s">
        <v>153</v>
      </c>
      <c r="C38" s="7" t="s">
        <v>215</v>
      </c>
      <c r="D38" s="6" t="s">
        <v>25</v>
      </c>
      <c r="E38" s="9" t="s">
        <v>29</v>
      </c>
      <c r="F38" s="7" t="s">
        <v>30</v>
      </c>
      <c r="G38" s="7" t="s">
        <v>296</v>
      </c>
      <c r="H38" s="9" t="s">
        <v>22</v>
      </c>
      <c r="J38" s="10" t="s">
        <v>31</v>
      </c>
      <c r="Y38" s="7" t="s">
        <v>32</v>
      </c>
    </row>
    <row r="39" spans="1:25" ht="39.6" x14ac:dyDescent="0.3">
      <c r="A39" s="9">
        <f t="shared" si="0"/>
        <v>136</v>
      </c>
      <c r="B39" s="7" t="s">
        <v>33</v>
      </c>
      <c r="C39" s="7" t="s">
        <v>34</v>
      </c>
      <c r="D39" s="6" t="s">
        <v>25</v>
      </c>
      <c r="E39" s="9" t="s">
        <v>35</v>
      </c>
      <c r="F39" s="7" t="s">
        <v>30</v>
      </c>
      <c r="G39" s="7" t="s">
        <v>296</v>
      </c>
      <c r="H39" s="9" t="s">
        <v>22</v>
      </c>
      <c r="J39" s="11" t="s">
        <v>36</v>
      </c>
    </row>
    <row r="40" spans="1:25" ht="39.6" x14ac:dyDescent="0.3">
      <c r="A40" s="9">
        <f t="shared" si="0"/>
        <v>137</v>
      </c>
      <c r="B40" s="7" t="s">
        <v>41</v>
      </c>
      <c r="C40" s="7" t="s">
        <v>58</v>
      </c>
      <c r="D40" s="6" t="s">
        <v>25</v>
      </c>
      <c r="E40" s="9" t="s">
        <v>35</v>
      </c>
      <c r="F40" s="7" t="s">
        <v>30</v>
      </c>
      <c r="G40" s="7" t="s">
        <v>296</v>
      </c>
      <c r="H40" s="9" t="s">
        <v>22</v>
      </c>
      <c r="K40" s="11" t="s">
        <v>59</v>
      </c>
    </row>
    <row r="41" spans="1:25" ht="26.4" x14ac:dyDescent="0.3">
      <c r="A41" s="9">
        <f t="shared" si="0"/>
        <v>138</v>
      </c>
      <c r="B41" s="7" t="s">
        <v>163</v>
      </c>
      <c r="C41" s="7" t="s">
        <v>60</v>
      </c>
      <c r="D41" s="6" t="s">
        <v>25</v>
      </c>
      <c r="E41" s="9" t="s">
        <v>35</v>
      </c>
      <c r="F41" s="7" t="s">
        <v>61</v>
      </c>
      <c r="G41" s="7" t="s">
        <v>296</v>
      </c>
      <c r="H41" s="9" t="s">
        <v>22</v>
      </c>
      <c r="K41" s="11" t="s">
        <v>59</v>
      </c>
    </row>
    <row r="42" spans="1:25" ht="52.8" x14ac:dyDescent="0.3">
      <c r="A42" s="9">
        <f t="shared" si="0"/>
        <v>139</v>
      </c>
      <c r="B42" s="7" t="s">
        <v>135</v>
      </c>
      <c r="C42" s="7" t="s">
        <v>63</v>
      </c>
      <c r="D42" s="6" t="s">
        <v>25</v>
      </c>
      <c r="E42" s="9" t="s">
        <v>35</v>
      </c>
      <c r="F42" s="7" t="s">
        <v>64</v>
      </c>
      <c r="G42" s="7" t="s">
        <v>210</v>
      </c>
      <c r="H42" s="9" t="s">
        <v>22</v>
      </c>
      <c r="K42" s="10" t="s">
        <v>182</v>
      </c>
      <c r="Y42" s="7" t="s">
        <v>65</v>
      </c>
    </row>
    <row r="43" spans="1:25" ht="66" x14ac:dyDescent="0.3">
      <c r="A43" s="9">
        <f t="shared" si="0"/>
        <v>140</v>
      </c>
      <c r="B43" s="6" t="s">
        <v>40</v>
      </c>
      <c r="C43" s="7" t="s">
        <v>90</v>
      </c>
      <c r="D43" s="6" t="s">
        <v>21</v>
      </c>
      <c r="E43" s="9" t="s">
        <v>105</v>
      </c>
      <c r="G43" s="7" t="s">
        <v>296</v>
      </c>
      <c r="H43" s="9" t="s">
        <v>22</v>
      </c>
      <c r="I43" s="13">
        <v>2024</v>
      </c>
      <c r="J43" s="14">
        <v>114</v>
      </c>
      <c r="K43" s="14">
        <v>25</v>
      </c>
      <c r="L43" s="10" t="s">
        <v>167</v>
      </c>
      <c r="M43" s="15" t="s">
        <v>39</v>
      </c>
      <c r="Y43" s="7" t="s">
        <v>273</v>
      </c>
    </row>
    <row r="44" spans="1:25" ht="66" x14ac:dyDescent="0.3">
      <c r="A44" s="9">
        <f t="shared" si="0"/>
        <v>141</v>
      </c>
      <c r="B44" s="6" t="s">
        <v>163</v>
      </c>
      <c r="C44" s="7" t="s">
        <v>284</v>
      </c>
      <c r="D44" s="6" t="s">
        <v>21</v>
      </c>
      <c r="E44" s="9" t="s">
        <v>105</v>
      </c>
      <c r="G44" s="7" t="s">
        <v>397</v>
      </c>
      <c r="H44" s="9" t="s">
        <v>22</v>
      </c>
      <c r="I44" s="13">
        <v>2024</v>
      </c>
      <c r="J44" s="14">
        <v>225</v>
      </c>
      <c r="K44" s="14">
        <v>44</v>
      </c>
      <c r="L44" s="10" t="s">
        <v>167</v>
      </c>
      <c r="M44" s="15">
        <f>K44*2</f>
        <v>88</v>
      </c>
      <c r="Y44" s="7" t="s">
        <v>404</v>
      </c>
    </row>
    <row r="45" spans="1:25" ht="26.4" x14ac:dyDescent="0.3">
      <c r="A45" s="9">
        <f t="shared" si="0"/>
        <v>142</v>
      </c>
      <c r="B45" s="7" t="s">
        <v>91</v>
      </c>
      <c r="C45" s="7" t="s">
        <v>92</v>
      </c>
      <c r="D45" s="6" t="s">
        <v>25</v>
      </c>
      <c r="E45" s="9" t="s">
        <v>35</v>
      </c>
      <c r="F45" s="7" t="s">
        <v>288</v>
      </c>
      <c r="G45" s="7" t="s">
        <v>296</v>
      </c>
      <c r="H45" s="9" t="s">
        <v>22</v>
      </c>
      <c r="K45" s="10" t="s">
        <v>116</v>
      </c>
    </row>
    <row r="46" spans="1:25" ht="26.4" x14ac:dyDescent="0.3">
      <c r="A46" s="9">
        <f t="shared" si="0"/>
        <v>143</v>
      </c>
      <c r="B46" s="18" t="s">
        <v>235</v>
      </c>
      <c r="C46" s="19" t="s">
        <v>101</v>
      </c>
      <c r="D46" s="18" t="s">
        <v>21</v>
      </c>
      <c r="E46" s="20" t="s">
        <v>29</v>
      </c>
      <c r="F46" s="19"/>
      <c r="G46" s="17" t="s">
        <v>397</v>
      </c>
      <c r="H46" s="20" t="s">
        <v>22</v>
      </c>
      <c r="I46" s="20">
        <v>2023</v>
      </c>
      <c r="J46" s="21">
        <v>66.349999999999994</v>
      </c>
      <c r="K46" s="21">
        <v>10.1</v>
      </c>
      <c r="L46" s="21" t="s">
        <v>167</v>
      </c>
      <c r="M46" s="21" t="s">
        <v>167</v>
      </c>
      <c r="Y46" s="19" t="s">
        <v>280</v>
      </c>
    </row>
    <row r="47" spans="1:25" s="18" customFormat="1" ht="66" x14ac:dyDescent="0.3">
      <c r="A47" s="9">
        <f t="shared" si="0"/>
        <v>144</v>
      </c>
      <c r="B47" s="19" t="s">
        <v>138</v>
      </c>
      <c r="C47" s="19" t="s">
        <v>177</v>
      </c>
      <c r="D47" s="18" t="s">
        <v>25</v>
      </c>
      <c r="E47" s="20" t="s">
        <v>35</v>
      </c>
      <c r="F47" s="19" t="s">
        <v>129</v>
      </c>
      <c r="G47" s="19" t="s">
        <v>210</v>
      </c>
      <c r="H47" s="20" t="s">
        <v>178</v>
      </c>
      <c r="I47" s="20"/>
      <c r="J47" s="21" t="s">
        <v>179</v>
      </c>
      <c r="K47" s="21"/>
      <c r="L47" s="21"/>
      <c r="M47" s="22"/>
      <c r="N47" s="9"/>
      <c r="O47" s="9"/>
      <c r="P47" s="9"/>
      <c r="Q47" s="9"/>
      <c r="R47" s="9"/>
      <c r="S47" s="9"/>
      <c r="T47" s="9"/>
      <c r="U47" s="9"/>
      <c r="V47" s="9"/>
      <c r="W47" s="9"/>
      <c r="X47" s="9"/>
      <c r="Y47" s="19" t="s">
        <v>275</v>
      </c>
    </row>
    <row r="48" spans="1:25" ht="79.2" x14ac:dyDescent="0.3">
      <c r="A48" s="9">
        <f t="shared" si="0"/>
        <v>145</v>
      </c>
      <c r="B48" s="7" t="s">
        <v>152</v>
      </c>
      <c r="C48" s="7" t="s">
        <v>108</v>
      </c>
      <c r="D48" s="6" t="s">
        <v>25</v>
      </c>
      <c r="E48" s="9" t="s">
        <v>105</v>
      </c>
      <c r="F48" s="7" t="s">
        <v>106</v>
      </c>
      <c r="G48" s="7" t="s">
        <v>296</v>
      </c>
      <c r="H48" s="9" t="s">
        <v>178</v>
      </c>
      <c r="J48" s="10" t="s">
        <v>398</v>
      </c>
      <c r="K48" s="10" t="s">
        <v>44</v>
      </c>
      <c r="Y48" s="7" t="s">
        <v>202</v>
      </c>
    </row>
    <row r="49" spans="1:25" ht="79.2" x14ac:dyDescent="0.3">
      <c r="A49" s="9">
        <f t="shared" si="0"/>
        <v>146</v>
      </c>
      <c r="B49" s="7" t="s">
        <v>40</v>
      </c>
      <c r="C49" s="7" t="s">
        <v>109</v>
      </c>
      <c r="D49" s="6" t="s">
        <v>25</v>
      </c>
      <c r="E49" s="9" t="s">
        <v>105</v>
      </c>
      <c r="F49" s="7" t="s">
        <v>106</v>
      </c>
      <c r="G49" s="7" t="s">
        <v>296</v>
      </c>
      <c r="H49" s="9" t="s">
        <v>178</v>
      </c>
      <c r="J49" s="10" t="s">
        <v>398</v>
      </c>
      <c r="K49" s="10" t="s">
        <v>399</v>
      </c>
      <c r="Y49" s="7" t="s">
        <v>202</v>
      </c>
    </row>
    <row r="50" spans="1:25" ht="79.2" x14ac:dyDescent="0.3">
      <c r="A50" s="9">
        <f t="shared" si="0"/>
        <v>147</v>
      </c>
      <c r="B50" s="7" t="s">
        <v>40</v>
      </c>
      <c r="C50" s="7" t="s">
        <v>110</v>
      </c>
      <c r="D50" s="6" t="s">
        <v>25</v>
      </c>
      <c r="E50" s="9" t="s">
        <v>105</v>
      </c>
      <c r="F50" s="7" t="s">
        <v>106</v>
      </c>
      <c r="G50" s="7" t="s">
        <v>296</v>
      </c>
      <c r="H50" s="9" t="s">
        <v>178</v>
      </c>
      <c r="J50" s="10" t="s">
        <v>398</v>
      </c>
      <c r="K50" s="10" t="s">
        <v>399</v>
      </c>
      <c r="Y50" s="7" t="s">
        <v>202</v>
      </c>
    </row>
    <row r="51" spans="1:25" ht="79.2" x14ac:dyDescent="0.3">
      <c r="A51" s="9">
        <f t="shared" si="0"/>
        <v>148</v>
      </c>
      <c r="B51" s="7" t="s">
        <v>33</v>
      </c>
      <c r="C51" s="7" t="s">
        <v>111</v>
      </c>
      <c r="D51" s="6" t="s">
        <v>25</v>
      </c>
      <c r="E51" s="9" t="s">
        <v>105</v>
      </c>
      <c r="F51" s="7" t="s">
        <v>106</v>
      </c>
      <c r="G51" s="7" t="s">
        <v>296</v>
      </c>
      <c r="H51" s="9" t="s">
        <v>178</v>
      </c>
      <c r="J51" s="10" t="s">
        <v>398</v>
      </c>
      <c r="K51" s="10" t="s">
        <v>399</v>
      </c>
      <c r="Y51" s="7" t="s">
        <v>202</v>
      </c>
    </row>
    <row r="52" spans="1:25" ht="79.2" x14ac:dyDescent="0.3">
      <c r="A52" s="9">
        <f t="shared" si="0"/>
        <v>149</v>
      </c>
      <c r="B52" s="7" t="s">
        <v>152</v>
      </c>
      <c r="C52" s="7" t="s">
        <v>112</v>
      </c>
      <c r="D52" s="6" t="s">
        <v>25</v>
      </c>
      <c r="E52" s="9" t="s">
        <v>105</v>
      </c>
      <c r="F52" s="7" t="s">
        <v>106</v>
      </c>
      <c r="G52" s="7" t="s">
        <v>296</v>
      </c>
      <c r="H52" s="9" t="s">
        <v>178</v>
      </c>
      <c r="J52" s="10" t="s">
        <v>398</v>
      </c>
      <c r="K52" s="10" t="s">
        <v>399</v>
      </c>
      <c r="Y52" s="7" t="s">
        <v>202</v>
      </c>
    </row>
    <row r="53" spans="1:25" ht="79.2" x14ac:dyDescent="0.3">
      <c r="A53" s="9">
        <f t="shared" si="0"/>
        <v>150</v>
      </c>
      <c r="B53" s="7" t="s">
        <v>40</v>
      </c>
      <c r="C53" s="7" t="s">
        <v>113</v>
      </c>
      <c r="D53" s="6" t="s">
        <v>25</v>
      </c>
      <c r="E53" s="9" t="s">
        <v>105</v>
      </c>
      <c r="F53" s="7" t="s">
        <v>106</v>
      </c>
      <c r="G53" s="7" t="s">
        <v>296</v>
      </c>
      <c r="H53" s="9" t="s">
        <v>178</v>
      </c>
      <c r="J53" s="10" t="s">
        <v>398</v>
      </c>
      <c r="K53" s="10" t="s">
        <v>399</v>
      </c>
      <c r="Y53" s="7" t="s">
        <v>202</v>
      </c>
    </row>
    <row r="54" spans="1:25" ht="79.2" x14ac:dyDescent="0.3">
      <c r="A54" s="9">
        <f t="shared" si="0"/>
        <v>151</v>
      </c>
      <c r="B54" s="7" t="s">
        <v>152</v>
      </c>
      <c r="C54" s="7" t="s">
        <v>114</v>
      </c>
      <c r="D54" s="6" t="s">
        <v>25</v>
      </c>
      <c r="E54" s="9" t="s">
        <v>105</v>
      </c>
      <c r="F54" s="7" t="s">
        <v>106</v>
      </c>
      <c r="G54" s="7" t="s">
        <v>296</v>
      </c>
      <c r="H54" s="9" t="s">
        <v>178</v>
      </c>
      <c r="J54" s="10" t="s">
        <v>398</v>
      </c>
      <c r="K54" s="10" t="s">
        <v>399</v>
      </c>
      <c r="Y54" s="7" t="s">
        <v>202</v>
      </c>
    </row>
    <row r="55" spans="1:25" ht="92.4" x14ac:dyDescent="0.3">
      <c r="A55" s="9">
        <f t="shared" si="0"/>
        <v>152</v>
      </c>
      <c r="B55" s="7" t="s">
        <v>153</v>
      </c>
      <c r="C55" s="7" t="s">
        <v>87</v>
      </c>
      <c r="D55" s="6" t="s">
        <v>25</v>
      </c>
      <c r="E55" s="9" t="s">
        <v>35</v>
      </c>
      <c r="F55" s="7" t="s">
        <v>376</v>
      </c>
      <c r="G55" s="7" t="s">
        <v>296</v>
      </c>
      <c r="H55" s="9" t="s">
        <v>22</v>
      </c>
      <c r="J55" s="10" t="s">
        <v>89</v>
      </c>
      <c r="K55" s="10" t="s">
        <v>395</v>
      </c>
    </row>
    <row r="56" spans="1:25" ht="26.4" x14ac:dyDescent="0.3">
      <c r="A56" s="9">
        <f t="shared" si="0"/>
        <v>153</v>
      </c>
      <c r="B56" s="7" t="s">
        <v>153</v>
      </c>
      <c r="C56" s="7" t="s">
        <v>293</v>
      </c>
      <c r="D56" s="6" t="s">
        <v>25</v>
      </c>
      <c r="E56" s="9" t="s">
        <v>35</v>
      </c>
      <c r="F56" s="7" t="s">
        <v>165</v>
      </c>
      <c r="G56" s="7" t="s">
        <v>296</v>
      </c>
      <c r="H56" s="9" t="s">
        <v>22</v>
      </c>
      <c r="J56" s="10" t="s">
        <v>191</v>
      </c>
      <c r="K56" s="10" t="s">
        <v>291</v>
      </c>
      <c r="Y56" s="7" t="s">
        <v>292</v>
      </c>
    </row>
    <row r="57" spans="1:25" ht="92.4" x14ac:dyDescent="0.3">
      <c r="A57" s="9">
        <f t="shared" si="0"/>
        <v>154</v>
      </c>
      <c r="B57" s="7" t="s">
        <v>40</v>
      </c>
      <c r="C57" s="7" t="s">
        <v>169</v>
      </c>
      <c r="D57" s="6" t="s">
        <v>25</v>
      </c>
      <c r="E57" s="9" t="s">
        <v>35</v>
      </c>
      <c r="F57" s="7" t="s">
        <v>88</v>
      </c>
      <c r="G57" s="7" t="s">
        <v>295</v>
      </c>
      <c r="H57" s="9" t="s">
        <v>22</v>
      </c>
      <c r="L57" s="10" t="s">
        <v>116</v>
      </c>
      <c r="Y57" s="7" t="s">
        <v>170</v>
      </c>
    </row>
    <row r="58" spans="1:25" ht="52.8" x14ac:dyDescent="0.3">
      <c r="A58" s="9">
        <f t="shared" si="0"/>
        <v>155</v>
      </c>
      <c r="B58" s="7" t="s">
        <v>172</v>
      </c>
      <c r="C58" s="7" t="s">
        <v>171</v>
      </c>
      <c r="D58" s="6" t="s">
        <v>25</v>
      </c>
      <c r="E58" s="9" t="s">
        <v>35</v>
      </c>
      <c r="F58" s="7" t="s">
        <v>88</v>
      </c>
      <c r="G58" s="7" t="s">
        <v>295</v>
      </c>
      <c r="H58" s="9" t="s">
        <v>22</v>
      </c>
      <c r="L58" s="10" t="s">
        <v>116</v>
      </c>
      <c r="Y58" s="7" t="s">
        <v>170</v>
      </c>
    </row>
    <row r="59" spans="1:25" ht="52.8" x14ac:dyDescent="0.3">
      <c r="A59" s="9">
        <f t="shared" si="0"/>
        <v>156</v>
      </c>
      <c r="B59" s="7" t="s">
        <v>163</v>
      </c>
      <c r="C59" s="7" t="s">
        <v>176</v>
      </c>
      <c r="D59" s="6" t="s">
        <v>25</v>
      </c>
      <c r="E59" s="9" t="s">
        <v>35</v>
      </c>
      <c r="F59" s="7" t="s">
        <v>88</v>
      </c>
      <c r="G59" s="7" t="s">
        <v>295</v>
      </c>
      <c r="H59" s="9" t="s">
        <v>22</v>
      </c>
      <c r="L59" s="10" t="s">
        <v>116</v>
      </c>
      <c r="Y59" s="7" t="s">
        <v>170</v>
      </c>
    </row>
    <row r="60" spans="1:25" ht="52.8" x14ac:dyDescent="0.3">
      <c r="A60" s="9">
        <f t="shared" si="0"/>
        <v>157</v>
      </c>
      <c r="B60" s="7" t="s">
        <v>40</v>
      </c>
      <c r="C60" s="7" t="s">
        <v>173</v>
      </c>
      <c r="D60" s="6" t="s">
        <v>25</v>
      </c>
      <c r="E60" s="9" t="s">
        <v>35</v>
      </c>
      <c r="F60" s="7" t="s">
        <v>88</v>
      </c>
      <c r="G60" s="7" t="s">
        <v>295</v>
      </c>
      <c r="H60" s="9" t="s">
        <v>22</v>
      </c>
      <c r="L60" s="10" t="s">
        <v>116</v>
      </c>
      <c r="Y60" s="7" t="s">
        <v>170</v>
      </c>
    </row>
    <row r="61" spans="1:25" ht="52.8" x14ac:dyDescent="0.3">
      <c r="A61" s="9">
        <f t="shared" si="0"/>
        <v>158</v>
      </c>
      <c r="B61" s="7" t="s">
        <v>40</v>
      </c>
      <c r="C61" s="7" t="s">
        <v>174</v>
      </c>
      <c r="D61" s="6" t="s">
        <v>25</v>
      </c>
      <c r="E61" s="9" t="s">
        <v>35</v>
      </c>
      <c r="F61" s="7" t="s">
        <v>88</v>
      </c>
      <c r="G61" s="7" t="s">
        <v>295</v>
      </c>
      <c r="H61" s="9" t="s">
        <v>22</v>
      </c>
      <c r="L61" s="10" t="s">
        <v>116</v>
      </c>
      <c r="Y61" s="7" t="s">
        <v>170</v>
      </c>
    </row>
    <row r="62" spans="1:25" ht="52.8" x14ac:dyDescent="0.3">
      <c r="A62" s="9">
        <f t="shared" si="0"/>
        <v>159</v>
      </c>
      <c r="B62" s="7" t="s">
        <v>40</v>
      </c>
      <c r="C62" s="7" t="s">
        <v>175</v>
      </c>
      <c r="D62" s="6" t="s">
        <v>25</v>
      </c>
      <c r="E62" s="9" t="s">
        <v>35</v>
      </c>
      <c r="F62" s="7" t="s">
        <v>88</v>
      </c>
      <c r="G62" s="7" t="s">
        <v>295</v>
      </c>
      <c r="H62" s="9" t="s">
        <v>22</v>
      </c>
      <c r="L62" s="10" t="s">
        <v>116</v>
      </c>
      <c r="Y62" s="7" t="s">
        <v>170</v>
      </c>
    </row>
    <row r="63" spans="1:25" ht="92.4" x14ac:dyDescent="0.3">
      <c r="A63" s="9">
        <f t="shared" si="0"/>
        <v>160</v>
      </c>
      <c r="B63" s="7" t="s">
        <v>152</v>
      </c>
      <c r="C63" s="7" t="s">
        <v>199</v>
      </c>
      <c r="D63" s="6" t="s">
        <v>25</v>
      </c>
      <c r="E63" s="9" t="s">
        <v>35</v>
      </c>
      <c r="F63" s="7" t="s">
        <v>355</v>
      </c>
      <c r="G63" s="7" t="s">
        <v>295</v>
      </c>
      <c r="H63" s="9" t="s">
        <v>22</v>
      </c>
      <c r="J63" s="10" t="s">
        <v>198</v>
      </c>
      <c r="K63" s="10" t="s">
        <v>197</v>
      </c>
      <c r="Y63" s="7" t="s">
        <v>370</v>
      </c>
    </row>
    <row r="64" spans="1:25" ht="92.4" x14ac:dyDescent="0.3">
      <c r="A64" s="9">
        <f t="shared" si="0"/>
        <v>161</v>
      </c>
      <c r="B64" s="7" t="s">
        <v>33</v>
      </c>
      <c r="C64" s="7" t="s">
        <v>155</v>
      </c>
      <c r="D64" s="6" t="s">
        <v>25</v>
      </c>
      <c r="E64" s="9" t="s">
        <v>35</v>
      </c>
      <c r="F64" s="7" t="s">
        <v>156</v>
      </c>
      <c r="G64" s="7" t="s">
        <v>296</v>
      </c>
      <c r="H64" s="9" t="s">
        <v>22</v>
      </c>
      <c r="K64" s="10" t="s">
        <v>116</v>
      </c>
      <c r="Y64" s="16" t="s">
        <v>115</v>
      </c>
    </row>
    <row r="65" spans="1:25" ht="26.4" x14ac:dyDescent="0.3">
      <c r="A65" s="9">
        <f t="shared" si="0"/>
        <v>162</v>
      </c>
      <c r="B65" s="7" t="s">
        <v>216</v>
      </c>
      <c r="C65" s="7" t="s">
        <v>102</v>
      </c>
      <c r="D65" s="6" t="s">
        <v>25</v>
      </c>
      <c r="E65" s="9" t="s">
        <v>35</v>
      </c>
      <c r="F65" s="7" t="s">
        <v>217</v>
      </c>
      <c r="G65" s="7" t="s">
        <v>295</v>
      </c>
      <c r="H65" s="9" t="s">
        <v>22</v>
      </c>
      <c r="K65" s="11" t="s">
        <v>103</v>
      </c>
    </row>
    <row r="66" spans="1:25" ht="39.6" x14ac:dyDescent="0.3">
      <c r="A66" s="9">
        <f t="shared" si="0"/>
        <v>163</v>
      </c>
      <c r="B66" s="7" t="s">
        <v>153</v>
      </c>
      <c r="C66" s="7" t="s">
        <v>117</v>
      </c>
      <c r="D66" s="6" t="s">
        <v>25</v>
      </c>
      <c r="E66" s="8" t="s">
        <v>105</v>
      </c>
      <c r="F66" s="7" t="s">
        <v>118</v>
      </c>
      <c r="G66" s="7" t="s">
        <v>296</v>
      </c>
      <c r="H66" s="9" t="s">
        <v>22</v>
      </c>
      <c r="J66" s="11" t="s">
        <v>119</v>
      </c>
      <c r="Y66" s="7" t="s">
        <v>361</v>
      </c>
    </row>
    <row r="67" spans="1:25" ht="180" customHeight="1" x14ac:dyDescent="0.3">
      <c r="A67" s="9">
        <f t="shared" si="0"/>
        <v>164</v>
      </c>
      <c r="B67" s="7" t="s">
        <v>153</v>
      </c>
      <c r="C67" s="7" t="s">
        <v>393</v>
      </c>
      <c r="D67" s="6" t="s">
        <v>25</v>
      </c>
      <c r="E67" s="9" t="s">
        <v>105</v>
      </c>
      <c r="F67" s="7" t="s">
        <v>88</v>
      </c>
      <c r="G67" s="7" t="s">
        <v>296</v>
      </c>
      <c r="H67" s="9" t="s">
        <v>22</v>
      </c>
      <c r="K67" s="11" t="s">
        <v>27</v>
      </c>
    </row>
    <row r="68" spans="1:25" ht="79.2" x14ac:dyDescent="0.3">
      <c r="A68" s="9">
        <f t="shared" si="0"/>
        <v>165</v>
      </c>
      <c r="B68" s="7" t="s">
        <v>152</v>
      </c>
      <c r="C68" s="7" t="s">
        <v>196</v>
      </c>
      <c r="D68" s="6" t="s">
        <v>25</v>
      </c>
      <c r="E68" s="9" t="s">
        <v>35</v>
      </c>
      <c r="F68" s="7" t="s">
        <v>248</v>
      </c>
      <c r="G68" s="7" t="s">
        <v>210</v>
      </c>
      <c r="H68" s="9" t="s">
        <v>22</v>
      </c>
      <c r="K68" s="10" t="s">
        <v>195</v>
      </c>
    </row>
    <row r="69" spans="1:25" s="18" customFormat="1" ht="26.4" x14ac:dyDescent="0.3">
      <c r="A69" s="9">
        <f t="shared" ref="A69:A132" si="1">A68+1</f>
        <v>166</v>
      </c>
      <c r="B69" s="19" t="s">
        <v>235</v>
      </c>
      <c r="C69" s="19" t="s">
        <v>211</v>
      </c>
      <c r="D69" s="18" t="s">
        <v>25</v>
      </c>
      <c r="E69" s="20" t="s">
        <v>35</v>
      </c>
      <c r="F69" s="19" t="s">
        <v>248</v>
      </c>
      <c r="G69" s="19" t="s">
        <v>296</v>
      </c>
      <c r="H69" s="20" t="s">
        <v>22</v>
      </c>
      <c r="I69" s="20"/>
      <c r="J69" s="21"/>
      <c r="K69" s="21"/>
      <c r="L69" s="21"/>
      <c r="M69" s="22"/>
      <c r="N69" s="20"/>
      <c r="O69" s="20"/>
      <c r="P69" s="20"/>
      <c r="Q69" s="20"/>
      <c r="R69" s="20"/>
      <c r="S69" s="20"/>
      <c r="T69" s="20"/>
      <c r="U69" s="20"/>
      <c r="V69" s="20"/>
      <c r="W69" s="20"/>
      <c r="X69" s="20"/>
      <c r="Y69" s="19" t="s">
        <v>260</v>
      </c>
    </row>
    <row r="70" spans="1:25" ht="39.6" x14ac:dyDescent="0.3">
      <c r="A70" s="9">
        <f t="shared" si="1"/>
        <v>167</v>
      </c>
      <c r="B70" s="6" t="s">
        <v>33</v>
      </c>
      <c r="C70" s="7" t="s">
        <v>166</v>
      </c>
      <c r="D70" s="6" t="s">
        <v>21</v>
      </c>
      <c r="E70" s="8">
        <v>1</v>
      </c>
      <c r="G70" s="7" t="s">
        <v>296</v>
      </c>
      <c r="H70" s="9" t="s">
        <v>22</v>
      </c>
      <c r="I70" s="9">
        <v>2023</v>
      </c>
      <c r="J70" s="10">
        <v>193</v>
      </c>
      <c r="K70" s="10">
        <v>20</v>
      </c>
      <c r="L70" s="10" t="s">
        <v>167</v>
      </c>
      <c r="M70" s="12" t="s">
        <v>167</v>
      </c>
      <c r="Y70" s="7" t="s">
        <v>312</v>
      </c>
    </row>
    <row r="71" spans="1:25" ht="79.2" x14ac:dyDescent="0.3">
      <c r="A71" s="9">
        <f t="shared" si="1"/>
        <v>168</v>
      </c>
      <c r="B71" s="6" t="s">
        <v>138</v>
      </c>
      <c r="C71" s="7" t="s">
        <v>168</v>
      </c>
      <c r="D71" s="6" t="s">
        <v>21</v>
      </c>
      <c r="E71" s="8">
        <v>1</v>
      </c>
      <c r="G71" s="7" t="s">
        <v>296</v>
      </c>
      <c r="H71" s="9" t="s">
        <v>22</v>
      </c>
      <c r="I71" s="9" t="s">
        <v>314</v>
      </c>
      <c r="J71" s="10">
        <v>120</v>
      </c>
      <c r="K71" s="10">
        <v>12</v>
      </c>
      <c r="L71" s="10" t="s">
        <v>167</v>
      </c>
      <c r="M71" s="12">
        <v>20</v>
      </c>
      <c r="Y71" s="7" t="s">
        <v>313</v>
      </c>
    </row>
    <row r="72" spans="1:25" ht="92.4" x14ac:dyDescent="0.3">
      <c r="A72" s="9">
        <f t="shared" si="1"/>
        <v>169</v>
      </c>
      <c r="B72" s="7" t="s">
        <v>235</v>
      </c>
      <c r="C72" s="7" t="s">
        <v>180</v>
      </c>
      <c r="D72" s="6" t="s">
        <v>25</v>
      </c>
      <c r="E72" s="9" t="s">
        <v>35</v>
      </c>
      <c r="F72" s="7" t="s">
        <v>106</v>
      </c>
      <c r="G72" s="7" t="s">
        <v>296</v>
      </c>
      <c r="H72" s="9" t="s">
        <v>178</v>
      </c>
      <c r="J72" s="10" t="s">
        <v>182</v>
      </c>
      <c r="K72" s="10" t="s">
        <v>181</v>
      </c>
      <c r="Y72" s="7" t="s">
        <v>183</v>
      </c>
    </row>
    <row r="73" spans="1:25" ht="52.8" x14ac:dyDescent="0.3">
      <c r="A73" s="9">
        <f t="shared" si="1"/>
        <v>170</v>
      </c>
      <c r="B73" s="19" t="s">
        <v>62</v>
      </c>
      <c r="C73" s="19" t="s">
        <v>364</v>
      </c>
      <c r="D73" s="18" t="s">
        <v>25</v>
      </c>
      <c r="E73" s="20" t="s">
        <v>35</v>
      </c>
      <c r="F73" s="19" t="s">
        <v>193</v>
      </c>
      <c r="G73" s="19" t="s">
        <v>210</v>
      </c>
      <c r="H73" s="20" t="s">
        <v>22</v>
      </c>
      <c r="I73" s="20"/>
      <c r="J73" s="30" t="s">
        <v>363</v>
      </c>
      <c r="K73" s="30" t="s">
        <v>362</v>
      </c>
      <c r="L73" s="21"/>
      <c r="M73" s="22"/>
      <c r="Y73" s="19" t="s">
        <v>396</v>
      </c>
    </row>
    <row r="74" spans="1:25" ht="132" x14ac:dyDescent="0.3">
      <c r="A74" s="9">
        <f t="shared" si="1"/>
        <v>171</v>
      </c>
      <c r="B74" s="7" t="s">
        <v>152</v>
      </c>
      <c r="C74" s="7" t="s">
        <v>239</v>
      </c>
      <c r="D74" s="6" t="s">
        <v>25</v>
      </c>
      <c r="E74" s="9" t="s">
        <v>35</v>
      </c>
      <c r="F74" s="7" t="s">
        <v>245</v>
      </c>
      <c r="G74" s="7" t="s">
        <v>296</v>
      </c>
      <c r="H74" s="9" t="s">
        <v>22</v>
      </c>
      <c r="J74" s="11" t="s">
        <v>240</v>
      </c>
      <c r="K74" s="11" t="s">
        <v>194</v>
      </c>
    </row>
    <row r="75" spans="1:25" ht="118.8" x14ac:dyDescent="0.3">
      <c r="A75" s="9">
        <f t="shared" si="1"/>
        <v>172</v>
      </c>
      <c r="B75" s="7" t="s">
        <v>37</v>
      </c>
      <c r="C75" s="7" t="s">
        <v>302</v>
      </c>
      <c r="D75" s="6" t="s">
        <v>25</v>
      </c>
      <c r="E75" s="9" t="s">
        <v>35</v>
      </c>
      <c r="F75" s="7" t="s">
        <v>301</v>
      </c>
      <c r="G75" s="7" t="s">
        <v>210</v>
      </c>
      <c r="H75" s="9" t="s">
        <v>279</v>
      </c>
      <c r="J75" s="11" t="s">
        <v>299</v>
      </c>
      <c r="K75" s="11" t="s">
        <v>181</v>
      </c>
      <c r="Y75" s="7" t="s">
        <v>300</v>
      </c>
    </row>
    <row r="76" spans="1:25" ht="66" x14ac:dyDescent="0.3">
      <c r="A76" s="9">
        <f t="shared" si="1"/>
        <v>173</v>
      </c>
      <c r="B76" s="7" t="s">
        <v>153</v>
      </c>
      <c r="C76" s="7" t="s">
        <v>104</v>
      </c>
      <c r="D76" s="6" t="s">
        <v>25</v>
      </c>
      <c r="E76" s="9" t="s">
        <v>105</v>
      </c>
      <c r="F76" s="7" t="s">
        <v>106</v>
      </c>
      <c r="G76" s="7" t="s">
        <v>296</v>
      </c>
      <c r="H76" s="9" t="s">
        <v>178</v>
      </c>
      <c r="K76" s="11" t="s">
        <v>44</v>
      </c>
      <c r="Y76" s="7" t="s">
        <v>107</v>
      </c>
    </row>
    <row r="77" spans="1:25" ht="79.2" x14ac:dyDescent="0.3">
      <c r="A77" s="9">
        <f t="shared" si="1"/>
        <v>174</v>
      </c>
      <c r="B77" s="7" t="s">
        <v>153</v>
      </c>
      <c r="C77" s="7" t="s">
        <v>120</v>
      </c>
      <c r="D77" s="6" t="s">
        <v>25</v>
      </c>
      <c r="E77" s="9" t="s">
        <v>35</v>
      </c>
      <c r="F77" s="7" t="s">
        <v>106</v>
      </c>
      <c r="G77" s="7" t="s">
        <v>296</v>
      </c>
      <c r="H77" s="9" t="s">
        <v>178</v>
      </c>
      <c r="K77" s="11" t="s">
        <v>121</v>
      </c>
      <c r="Y77" s="7" t="s">
        <v>122</v>
      </c>
    </row>
    <row r="78" spans="1:25" ht="39.6" x14ac:dyDescent="0.3">
      <c r="A78" s="9">
        <f t="shared" si="1"/>
        <v>175</v>
      </c>
      <c r="B78" s="7" t="s">
        <v>62</v>
      </c>
      <c r="C78" s="7" t="s">
        <v>123</v>
      </c>
      <c r="D78" s="6" t="s">
        <v>25</v>
      </c>
      <c r="E78" s="9" t="s">
        <v>35</v>
      </c>
      <c r="F78" s="7" t="s">
        <v>106</v>
      </c>
      <c r="G78" s="7" t="s">
        <v>296</v>
      </c>
      <c r="H78" s="9" t="s">
        <v>178</v>
      </c>
      <c r="K78" s="10" t="s">
        <v>116</v>
      </c>
    </row>
    <row r="79" spans="1:25" ht="39.6" x14ac:dyDescent="0.3">
      <c r="A79" s="9">
        <f t="shared" si="1"/>
        <v>176</v>
      </c>
      <c r="B79" s="7" t="s">
        <v>235</v>
      </c>
      <c r="C79" s="7" t="s">
        <v>124</v>
      </c>
      <c r="D79" s="6" t="s">
        <v>25</v>
      </c>
      <c r="E79" s="9" t="s">
        <v>35</v>
      </c>
      <c r="F79" s="7" t="s">
        <v>106</v>
      </c>
      <c r="G79" s="7" t="s">
        <v>296</v>
      </c>
      <c r="H79" s="9" t="s">
        <v>178</v>
      </c>
      <c r="K79" s="10" t="s">
        <v>116</v>
      </c>
    </row>
    <row r="80" spans="1:25" ht="52.8" x14ac:dyDescent="0.3">
      <c r="A80" s="9">
        <f t="shared" si="1"/>
        <v>177</v>
      </c>
      <c r="B80" s="7" t="s">
        <v>33</v>
      </c>
      <c r="C80" s="7" t="s">
        <v>125</v>
      </c>
      <c r="D80" s="6" t="s">
        <v>25</v>
      </c>
      <c r="E80" s="9" t="s">
        <v>35</v>
      </c>
      <c r="F80" s="7" t="s">
        <v>106</v>
      </c>
      <c r="G80" s="7" t="s">
        <v>296</v>
      </c>
      <c r="H80" s="9" t="s">
        <v>178</v>
      </c>
      <c r="K80" s="10" t="s">
        <v>116</v>
      </c>
    </row>
    <row r="81" spans="1:25" ht="39.6" x14ac:dyDescent="0.3">
      <c r="A81" s="9">
        <f t="shared" si="1"/>
        <v>178</v>
      </c>
      <c r="B81" s="7" t="s">
        <v>159</v>
      </c>
      <c r="C81" s="7" t="s">
        <v>160</v>
      </c>
      <c r="D81" s="6" t="s">
        <v>25</v>
      </c>
      <c r="E81" s="9" t="s">
        <v>35</v>
      </c>
      <c r="F81" s="7" t="s">
        <v>106</v>
      </c>
      <c r="G81" s="7" t="s">
        <v>296</v>
      </c>
      <c r="H81" s="9" t="s">
        <v>178</v>
      </c>
      <c r="K81" s="10" t="s">
        <v>116</v>
      </c>
    </row>
    <row r="82" spans="1:25" ht="26.4" x14ac:dyDescent="0.3">
      <c r="A82" s="9">
        <f t="shared" si="1"/>
        <v>179</v>
      </c>
      <c r="B82" s="7" t="s">
        <v>157</v>
      </c>
      <c r="C82" s="7" t="s">
        <v>276</v>
      </c>
      <c r="D82" s="6" t="s">
        <v>25</v>
      </c>
      <c r="E82" s="9" t="s">
        <v>35</v>
      </c>
      <c r="F82" s="7" t="s">
        <v>106</v>
      </c>
      <c r="G82" s="7" t="s">
        <v>296</v>
      </c>
      <c r="H82" s="9" t="s">
        <v>178</v>
      </c>
      <c r="K82" s="10" t="s">
        <v>116</v>
      </c>
    </row>
    <row r="83" spans="1:25" ht="39.6" x14ac:dyDescent="0.3">
      <c r="A83" s="9">
        <f t="shared" si="1"/>
        <v>180</v>
      </c>
      <c r="B83" s="7" t="s">
        <v>161</v>
      </c>
      <c r="C83" s="7" t="s">
        <v>126</v>
      </c>
      <c r="D83" s="6" t="s">
        <v>25</v>
      </c>
      <c r="E83" s="9" t="s">
        <v>35</v>
      </c>
      <c r="F83" s="7" t="s">
        <v>106</v>
      </c>
      <c r="G83" s="7" t="s">
        <v>296</v>
      </c>
      <c r="H83" s="9" t="s">
        <v>178</v>
      </c>
      <c r="K83" s="10" t="s">
        <v>116</v>
      </c>
    </row>
    <row r="84" spans="1:25" ht="39.6" x14ac:dyDescent="0.3">
      <c r="A84" s="9">
        <f t="shared" si="1"/>
        <v>181</v>
      </c>
      <c r="B84" s="7" t="s">
        <v>62</v>
      </c>
      <c r="C84" s="7" t="s">
        <v>127</v>
      </c>
      <c r="D84" s="6" t="s">
        <v>25</v>
      </c>
      <c r="E84" s="9" t="s">
        <v>35</v>
      </c>
      <c r="F84" s="7" t="s">
        <v>106</v>
      </c>
      <c r="G84" s="7" t="s">
        <v>296</v>
      </c>
      <c r="H84" s="9" t="s">
        <v>178</v>
      </c>
      <c r="K84" s="10" t="s">
        <v>116</v>
      </c>
    </row>
    <row r="85" spans="1:25" ht="132" x14ac:dyDescent="0.3">
      <c r="A85" s="9">
        <f t="shared" si="1"/>
        <v>182</v>
      </c>
      <c r="B85" s="7" t="s">
        <v>153</v>
      </c>
      <c r="C85" s="7" t="s">
        <v>128</v>
      </c>
      <c r="D85" s="6" t="s">
        <v>25</v>
      </c>
      <c r="E85" s="9" t="s">
        <v>35</v>
      </c>
      <c r="F85" s="7" t="s">
        <v>129</v>
      </c>
      <c r="G85" s="7" t="s">
        <v>296</v>
      </c>
      <c r="H85" s="9" t="s">
        <v>178</v>
      </c>
      <c r="K85" s="11" t="s">
        <v>130</v>
      </c>
      <c r="Y85" s="7" t="s">
        <v>131</v>
      </c>
    </row>
    <row r="86" spans="1:25" ht="26.4" x14ac:dyDescent="0.3">
      <c r="A86" s="9">
        <f t="shared" si="1"/>
        <v>183</v>
      </c>
      <c r="B86" s="7" t="s">
        <v>132</v>
      </c>
      <c r="C86" s="7" t="s">
        <v>133</v>
      </c>
      <c r="D86" s="6" t="s">
        <v>25</v>
      </c>
      <c r="E86" s="9" t="s">
        <v>35</v>
      </c>
      <c r="F86" s="7" t="s">
        <v>106</v>
      </c>
      <c r="G86" s="7" t="s">
        <v>296</v>
      </c>
      <c r="H86" s="9" t="s">
        <v>178</v>
      </c>
      <c r="K86" s="10" t="s">
        <v>116</v>
      </c>
    </row>
    <row r="87" spans="1:25" ht="26.4" x14ac:dyDescent="0.3">
      <c r="A87" s="9">
        <f t="shared" si="1"/>
        <v>184</v>
      </c>
      <c r="B87" s="7" t="s">
        <v>132</v>
      </c>
      <c r="C87" s="7" t="s">
        <v>134</v>
      </c>
      <c r="D87" s="6" t="s">
        <v>25</v>
      </c>
      <c r="E87" s="9" t="s">
        <v>35</v>
      </c>
      <c r="F87" s="7" t="s">
        <v>106</v>
      </c>
      <c r="G87" s="7" t="s">
        <v>296</v>
      </c>
      <c r="H87" s="9" t="s">
        <v>178</v>
      </c>
      <c r="K87" s="10" t="s">
        <v>116</v>
      </c>
    </row>
    <row r="88" spans="1:25" ht="26.4" x14ac:dyDescent="0.3">
      <c r="A88" s="9">
        <f t="shared" si="1"/>
        <v>185</v>
      </c>
      <c r="B88" s="7" t="s">
        <v>132</v>
      </c>
      <c r="C88" s="7" t="s">
        <v>134</v>
      </c>
      <c r="D88" s="6" t="s">
        <v>25</v>
      </c>
      <c r="E88" s="9" t="s">
        <v>35</v>
      </c>
      <c r="F88" s="7" t="s">
        <v>106</v>
      </c>
      <c r="G88" s="7" t="s">
        <v>296</v>
      </c>
      <c r="H88" s="9" t="s">
        <v>178</v>
      </c>
      <c r="K88" s="10" t="s">
        <v>116</v>
      </c>
    </row>
    <row r="89" spans="1:25" ht="26.4" x14ac:dyDescent="0.3">
      <c r="A89" s="9">
        <f t="shared" si="1"/>
        <v>186</v>
      </c>
      <c r="B89" s="7" t="s">
        <v>132</v>
      </c>
      <c r="C89" s="7" t="s">
        <v>134</v>
      </c>
      <c r="D89" s="6" t="s">
        <v>25</v>
      </c>
      <c r="E89" s="9" t="s">
        <v>35</v>
      </c>
      <c r="F89" s="7" t="s">
        <v>106</v>
      </c>
      <c r="G89" s="7" t="s">
        <v>296</v>
      </c>
      <c r="H89" s="9" t="s">
        <v>178</v>
      </c>
      <c r="K89" s="10" t="s">
        <v>116</v>
      </c>
    </row>
    <row r="90" spans="1:25" ht="92.4" x14ac:dyDescent="0.3">
      <c r="A90" s="9">
        <f t="shared" si="1"/>
        <v>187</v>
      </c>
      <c r="B90" s="7" t="s">
        <v>135</v>
      </c>
      <c r="C90" s="7" t="s">
        <v>250</v>
      </c>
      <c r="D90" s="6" t="s">
        <v>25</v>
      </c>
      <c r="E90" s="9" t="s">
        <v>35</v>
      </c>
      <c r="F90" s="7" t="s">
        <v>251</v>
      </c>
      <c r="G90" s="7" t="s">
        <v>296</v>
      </c>
      <c r="H90" s="9" t="s">
        <v>178</v>
      </c>
      <c r="K90" s="10" t="s">
        <v>116</v>
      </c>
      <c r="Y90" s="7" t="s">
        <v>252</v>
      </c>
    </row>
    <row r="91" spans="1:25" ht="26.4" x14ac:dyDescent="0.3">
      <c r="A91" s="9">
        <f t="shared" si="1"/>
        <v>188</v>
      </c>
      <c r="B91" s="7" t="s">
        <v>136</v>
      </c>
      <c r="C91" s="7" t="s">
        <v>137</v>
      </c>
      <c r="D91" s="6" t="s">
        <v>25</v>
      </c>
      <c r="E91" s="9" t="s">
        <v>35</v>
      </c>
      <c r="F91" s="7" t="s">
        <v>106</v>
      </c>
      <c r="G91" s="7" t="s">
        <v>296</v>
      </c>
      <c r="H91" s="9" t="s">
        <v>178</v>
      </c>
      <c r="K91" s="10" t="s">
        <v>116</v>
      </c>
    </row>
    <row r="92" spans="1:25" ht="66" x14ac:dyDescent="0.3">
      <c r="A92" s="9">
        <f t="shared" si="1"/>
        <v>189</v>
      </c>
      <c r="B92" s="7" t="s">
        <v>136</v>
      </c>
      <c r="C92" s="7" t="s">
        <v>298</v>
      </c>
      <c r="D92" s="6" t="s">
        <v>25</v>
      </c>
      <c r="E92" s="9" t="s">
        <v>35</v>
      </c>
      <c r="F92" s="7" t="s">
        <v>106</v>
      </c>
      <c r="G92" s="7" t="s">
        <v>296</v>
      </c>
      <c r="H92" s="9" t="s">
        <v>178</v>
      </c>
      <c r="K92" s="10" t="s">
        <v>116</v>
      </c>
    </row>
    <row r="93" spans="1:25" ht="26.4" x14ac:dyDescent="0.3">
      <c r="A93" s="9">
        <f t="shared" si="1"/>
        <v>190</v>
      </c>
      <c r="B93" s="7" t="s">
        <v>138</v>
      </c>
      <c r="C93" s="7" t="s">
        <v>139</v>
      </c>
      <c r="D93" s="6" t="s">
        <v>25</v>
      </c>
      <c r="E93" s="9" t="s">
        <v>35</v>
      </c>
      <c r="F93" s="7" t="s">
        <v>106</v>
      </c>
      <c r="G93" s="7" t="s">
        <v>296</v>
      </c>
      <c r="H93" s="9" t="s">
        <v>178</v>
      </c>
      <c r="K93" s="10" t="s">
        <v>116</v>
      </c>
    </row>
    <row r="94" spans="1:25" ht="39.6" x14ac:dyDescent="0.3">
      <c r="A94" s="9">
        <f t="shared" si="1"/>
        <v>191</v>
      </c>
      <c r="B94" s="7" t="s">
        <v>50</v>
      </c>
      <c r="C94" s="7" t="s">
        <v>162</v>
      </c>
      <c r="D94" s="6" t="s">
        <v>25</v>
      </c>
      <c r="E94" s="9" t="s">
        <v>35</v>
      </c>
      <c r="F94" s="7" t="s">
        <v>106</v>
      </c>
      <c r="G94" s="7" t="s">
        <v>296</v>
      </c>
      <c r="H94" s="9" t="s">
        <v>178</v>
      </c>
      <c r="K94" s="10" t="s">
        <v>116</v>
      </c>
    </row>
    <row r="95" spans="1:25" ht="79.2" x14ac:dyDescent="0.3">
      <c r="A95" s="9">
        <f t="shared" si="1"/>
        <v>192</v>
      </c>
      <c r="B95" s="7" t="s">
        <v>153</v>
      </c>
      <c r="C95" s="7" t="s">
        <v>140</v>
      </c>
      <c r="D95" s="6" t="s">
        <v>25</v>
      </c>
      <c r="E95" s="9" t="s">
        <v>35</v>
      </c>
      <c r="F95" s="7" t="s">
        <v>106</v>
      </c>
      <c r="G95" s="7" t="s">
        <v>296</v>
      </c>
      <c r="H95" s="9" t="s">
        <v>178</v>
      </c>
      <c r="K95" s="11" t="s">
        <v>141</v>
      </c>
      <c r="Y95" s="7" t="s">
        <v>142</v>
      </c>
    </row>
    <row r="96" spans="1:25" ht="26.4" x14ac:dyDescent="0.3">
      <c r="A96" s="9">
        <f t="shared" si="1"/>
        <v>193</v>
      </c>
      <c r="B96" s="7" t="s">
        <v>154</v>
      </c>
      <c r="C96" s="7" t="s">
        <v>143</v>
      </c>
      <c r="D96" s="6" t="s">
        <v>25</v>
      </c>
      <c r="E96" s="9" t="s">
        <v>35</v>
      </c>
      <c r="F96" s="7" t="s">
        <v>106</v>
      </c>
      <c r="G96" s="7" t="s">
        <v>295</v>
      </c>
      <c r="H96" s="9" t="s">
        <v>178</v>
      </c>
      <c r="K96" s="10" t="s">
        <v>116</v>
      </c>
    </row>
    <row r="97" spans="1:25" ht="52.8" x14ac:dyDescent="0.3">
      <c r="A97" s="9">
        <f t="shared" si="1"/>
        <v>194</v>
      </c>
      <c r="B97" s="7" t="s">
        <v>40</v>
      </c>
      <c r="C97" s="7" t="s">
        <v>144</v>
      </c>
      <c r="D97" s="6" t="s">
        <v>25</v>
      </c>
      <c r="E97" s="9" t="s">
        <v>35</v>
      </c>
      <c r="F97" s="7" t="s">
        <v>106</v>
      </c>
      <c r="G97" s="7" t="s">
        <v>296</v>
      </c>
      <c r="H97" s="9" t="s">
        <v>178</v>
      </c>
      <c r="K97" s="10" t="s">
        <v>116</v>
      </c>
    </row>
    <row r="98" spans="1:25" ht="26.4" x14ac:dyDescent="0.3">
      <c r="A98" s="9">
        <f t="shared" si="1"/>
        <v>195</v>
      </c>
      <c r="B98" s="7" t="s">
        <v>152</v>
      </c>
      <c r="C98" s="7" t="s">
        <v>145</v>
      </c>
      <c r="D98" s="6" t="s">
        <v>25</v>
      </c>
      <c r="E98" s="9" t="s">
        <v>35</v>
      </c>
      <c r="F98" s="7" t="s">
        <v>146</v>
      </c>
      <c r="G98" s="7" t="s">
        <v>296</v>
      </c>
      <c r="H98" s="9" t="s">
        <v>178</v>
      </c>
      <c r="K98" s="10" t="s">
        <v>116</v>
      </c>
    </row>
    <row r="99" spans="1:25" ht="39.6" x14ac:dyDescent="0.3">
      <c r="A99" s="9">
        <f t="shared" si="1"/>
        <v>196</v>
      </c>
      <c r="B99" s="7" t="s">
        <v>163</v>
      </c>
      <c r="C99" s="7" t="s">
        <v>147</v>
      </c>
      <c r="D99" s="6" t="s">
        <v>25</v>
      </c>
      <c r="E99" s="9" t="s">
        <v>35</v>
      </c>
      <c r="F99" s="7" t="s">
        <v>146</v>
      </c>
      <c r="G99" s="7" t="s">
        <v>296</v>
      </c>
      <c r="H99" s="9" t="s">
        <v>178</v>
      </c>
      <c r="K99" s="10" t="s">
        <v>116</v>
      </c>
    </row>
    <row r="100" spans="1:25" ht="39.6" x14ac:dyDescent="0.3">
      <c r="A100" s="9">
        <f t="shared" si="1"/>
        <v>197</v>
      </c>
      <c r="B100" s="7" t="s">
        <v>40</v>
      </c>
      <c r="C100" s="7" t="s">
        <v>158</v>
      </c>
      <c r="D100" s="6" t="s">
        <v>25</v>
      </c>
      <c r="E100" s="9" t="s">
        <v>35</v>
      </c>
      <c r="F100" s="7" t="s">
        <v>146</v>
      </c>
      <c r="G100" s="7" t="s">
        <v>296</v>
      </c>
      <c r="H100" s="9" t="s">
        <v>178</v>
      </c>
      <c r="K100" s="10" t="s">
        <v>116</v>
      </c>
    </row>
    <row r="101" spans="1:25" ht="39.6" x14ac:dyDescent="0.3">
      <c r="A101" s="9">
        <f t="shared" si="1"/>
        <v>198</v>
      </c>
      <c r="B101" s="7" t="s">
        <v>40</v>
      </c>
      <c r="C101" s="7" t="s">
        <v>148</v>
      </c>
      <c r="D101" s="6" t="s">
        <v>25</v>
      </c>
      <c r="E101" s="9" t="s">
        <v>35</v>
      </c>
      <c r="F101" s="7" t="s">
        <v>146</v>
      </c>
      <c r="G101" s="7" t="s">
        <v>296</v>
      </c>
      <c r="H101" s="9" t="s">
        <v>178</v>
      </c>
      <c r="K101" s="10" t="s">
        <v>116</v>
      </c>
    </row>
    <row r="102" spans="1:25" ht="39.6" x14ac:dyDescent="0.3">
      <c r="A102" s="9">
        <f t="shared" si="1"/>
        <v>199</v>
      </c>
      <c r="B102" s="7" t="s">
        <v>40</v>
      </c>
      <c r="C102" s="7" t="s">
        <v>149</v>
      </c>
      <c r="D102" s="6" t="s">
        <v>25</v>
      </c>
      <c r="E102" s="9" t="s">
        <v>35</v>
      </c>
      <c r="F102" s="7" t="s">
        <v>146</v>
      </c>
      <c r="G102" s="7" t="s">
        <v>296</v>
      </c>
      <c r="H102" s="9" t="s">
        <v>178</v>
      </c>
      <c r="K102" s="10" t="s">
        <v>116</v>
      </c>
    </row>
    <row r="103" spans="1:25" ht="26.4" x14ac:dyDescent="0.3">
      <c r="A103" s="9">
        <f t="shared" si="1"/>
        <v>200</v>
      </c>
      <c r="B103" s="7" t="s">
        <v>40</v>
      </c>
      <c r="C103" s="7" t="s">
        <v>150</v>
      </c>
      <c r="D103" s="6" t="s">
        <v>25</v>
      </c>
      <c r="E103" s="9" t="s">
        <v>35</v>
      </c>
      <c r="F103" s="7" t="s">
        <v>146</v>
      </c>
      <c r="G103" s="7" t="s">
        <v>296</v>
      </c>
      <c r="H103" s="9" t="s">
        <v>178</v>
      </c>
      <c r="K103" s="10" t="s">
        <v>116</v>
      </c>
    </row>
    <row r="104" spans="1:25" ht="26.4" x14ac:dyDescent="0.3">
      <c r="A104" s="9">
        <f t="shared" si="1"/>
        <v>201</v>
      </c>
      <c r="B104" s="7" t="s">
        <v>40</v>
      </c>
      <c r="C104" s="7" t="s">
        <v>151</v>
      </c>
      <c r="D104" s="6" t="s">
        <v>25</v>
      </c>
      <c r="E104" s="9" t="s">
        <v>35</v>
      </c>
      <c r="F104" s="7" t="s">
        <v>146</v>
      </c>
      <c r="G104" s="7" t="s">
        <v>296</v>
      </c>
      <c r="H104" s="9" t="s">
        <v>178</v>
      </c>
      <c r="K104" s="10" t="s">
        <v>116</v>
      </c>
    </row>
    <row r="105" spans="1:25" ht="66" x14ac:dyDescent="0.3">
      <c r="A105" s="9">
        <f t="shared" si="1"/>
        <v>202</v>
      </c>
      <c r="B105" s="7" t="s">
        <v>40</v>
      </c>
      <c r="C105" s="7" t="s">
        <v>192</v>
      </c>
      <c r="D105" s="6" t="s">
        <v>25</v>
      </c>
      <c r="E105" s="9" t="s">
        <v>35</v>
      </c>
      <c r="F105" s="7" t="s">
        <v>248</v>
      </c>
      <c r="G105" s="7" t="s">
        <v>295</v>
      </c>
      <c r="H105" s="9" t="s">
        <v>22</v>
      </c>
      <c r="J105" s="10" t="s">
        <v>182</v>
      </c>
      <c r="K105" s="10" t="s">
        <v>116</v>
      </c>
    </row>
    <row r="106" spans="1:25" ht="26.4" x14ac:dyDescent="0.3">
      <c r="A106" s="9">
        <f t="shared" si="1"/>
        <v>203</v>
      </c>
      <c r="B106" s="7" t="s">
        <v>56</v>
      </c>
      <c r="C106" s="7" t="s">
        <v>212</v>
      </c>
      <c r="D106" s="6" t="s">
        <v>25</v>
      </c>
      <c r="E106" s="9" t="s">
        <v>35</v>
      </c>
      <c r="F106" s="7" t="s">
        <v>213</v>
      </c>
      <c r="G106" s="7" t="s">
        <v>296</v>
      </c>
      <c r="H106" s="9" t="s">
        <v>22</v>
      </c>
      <c r="K106" s="11" t="s">
        <v>214</v>
      </c>
    </row>
    <row r="107" spans="1:25" ht="145.19999999999999" x14ac:dyDescent="0.3">
      <c r="A107" s="9">
        <f t="shared" si="1"/>
        <v>204</v>
      </c>
      <c r="B107" s="7" t="s">
        <v>209</v>
      </c>
      <c r="C107" s="7" t="s">
        <v>208</v>
      </c>
      <c r="D107" s="6" t="s">
        <v>25</v>
      </c>
      <c r="E107" s="9" t="s">
        <v>35</v>
      </c>
      <c r="F107" s="7" t="s">
        <v>106</v>
      </c>
      <c r="G107" s="7" t="s">
        <v>296</v>
      </c>
      <c r="H107" s="9" t="s">
        <v>178</v>
      </c>
      <c r="K107" s="10" t="s">
        <v>204</v>
      </c>
      <c r="Y107" s="7" t="s">
        <v>203</v>
      </c>
    </row>
    <row r="108" spans="1:25" ht="39.6" x14ac:dyDescent="0.3">
      <c r="A108" s="9">
        <f t="shared" si="1"/>
        <v>205</v>
      </c>
      <c r="B108" s="7" t="s">
        <v>40</v>
      </c>
      <c r="C108" s="7" t="s">
        <v>224</v>
      </c>
      <c r="D108" s="6" t="s">
        <v>25</v>
      </c>
      <c r="E108" s="9" t="s">
        <v>35</v>
      </c>
      <c r="F108" s="7" t="s">
        <v>230</v>
      </c>
      <c r="G108" s="7" t="s">
        <v>296</v>
      </c>
      <c r="H108" s="9" t="s">
        <v>22</v>
      </c>
      <c r="K108" s="11" t="s">
        <v>222</v>
      </c>
      <c r="Y108" s="7" t="s">
        <v>200</v>
      </c>
    </row>
    <row r="109" spans="1:25" ht="26.4" x14ac:dyDescent="0.3">
      <c r="A109" s="9">
        <f t="shared" si="1"/>
        <v>206</v>
      </c>
      <c r="B109" s="7" t="s">
        <v>223</v>
      </c>
      <c r="C109" s="7" t="s">
        <v>225</v>
      </c>
      <c r="D109" s="6" t="s">
        <v>25</v>
      </c>
      <c r="E109" s="9" t="s">
        <v>35</v>
      </c>
      <c r="F109" s="7" t="s">
        <v>226</v>
      </c>
      <c r="G109" s="7" t="s">
        <v>296</v>
      </c>
      <c r="H109" s="9" t="s">
        <v>22</v>
      </c>
      <c r="K109" s="11" t="s">
        <v>222</v>
      </c>
      <c r="Y109" s="7" t="s">
        <v>200</v>
      </c>
    </row>
    <row r="110" spans="1:25" ht="39.6" x14ac:dyDescent="0.3">
      <c r="A110" s="9">
        <f t="shared" si="1"/>
        <v>207</v>
      </c>
      <c r="B110" s="7" t="s">
        <v>227</v>
      </c>
      <c r="C110" s="7" t="s">
        <v>228</v>
      </c>
      <c r="D110" s="6" t="s">
        <v>25</v>
      </c>
      <c r="E110" s="9" t="s">
        <v>35</v>
      </c>
      <c r="F110" s="7" t="s">
        <v>231</v>
      </c>
      <c r="G110" s="7" t="s">
        <v>296</v>
      </c>
      <c r="H110" s="9" t="s">
        <v>22</v>
      </c>
      <c r="K110" s="11" t="s">
        <v>222</v>
      </c>
      <c r="Y110" s="7" t="s">
        <v>200</v>
      </c>
    </row>
    <row r="111" spans="1:25" ht="26.4" x14ac:dyDescent="0.3">
      <c r="A111" s="9">
        <f t="shared" si="1"/>
        <v>208</v>
      </c>
      <c r="B111" s="7" t="s">
        <v>153</v>
      </c>
      <c r="C111" s="7" t="s">
        <v>205</v>
      </c>
      <c r="D111" s="6" t="s">
        <v>25</v>
      </c>
      <c r="E111" s="9" t="s">
        <v>206</v>
      </c>
      <c r="F111" s="7" t="s">
        <v>165</v>
      </c>
      <c r="G111" s="7" t="s">
        <v>296</v>
      </c>
      <c r="H111" s="9" t="s">
        <v>22</v>
      </c>
      <c r="K111" s="11" t="s">
        <v>27</v>
      </c>
      <c r="Y111" s="7" t="s">
        <v>207</v>
      </c>
    </row>
    <row r="112" spans="1:25" ht="66" x14ac:dyDescent="0.3">
      <c r="A112" s="9">
        <f t="shared" si="1"/>
        <v>209</v>
      </c>
      <c r="B112" s="7" t="s">
        <v>153</v>
      </c>
      <c r="C112" s="7" t="s">
        <v>221</v>
      </c>
      <c r="D112" s="6" t="s">
        <v>25</v>
      </c>
      <c r="E112" s="9" t="s">
        <v>218</v>
      </c>
      <c r="F112" s="7" t="s">
        <v>229</v>
      </c>
      <c r="G112" s="7" t="s">
        <v>296</v>
      </c>
      <c r="H112" s="9" t="s">
        <v>22</v>
      </c>
      <c r="K112" s="11" t="s">
        <v>79</v>
      </c>
      <c r="Y112" s="7" t="s">
        <v>274</v>
      </c>
    </row>
    <row r="113" spans="1:25" ht="66" x14ac:dyDescent="0.3">
      <c r="A113" s="9">
        <f t="shared" si="1"/>
        <v>210</v>
      </c>
      <c r="B113" s="7" t="s">
        <v>153</v>
      </c>
      <c r="C113" s="7" t="s">
        <v>220</v>
      </c>
      <c r="D113" s="6" t="s">
        <v>25</v>
      </c>
      <c r="E113" s="9" t="s">
        <v>35</v>
      </c>
      <c r="F113" s="7" t="s">
        <v>229</v>
      </c>
      <c r="G113" s="7" t="s">
        <v>296</v>
      </c>
      <c r="H113" s="9" t="s">
        <v>22</v>
      </c>
      <c r="K113" s="11" t="s">
        <v>79</v>
      </c>
      <c r="Y113" s="7" t="s">
        <v>219</v>
      </c>
    </row>
    <row r="114" spans="1:25" ht="52.8" x14ac:dyDescent="0.3">
      <c r="A114" s="9">
        <f t="shared" si="1"/>
        <v>211</v>
      </c>
      <c r="B114" s="7" t="s">
        <v>56</v>
      </c>
      <c r="C114" s="7" t="s">
        <v>234</v>
      </c>
      <c r="D114" s="6" t="s">
        <v>25</v>
      </c>
      <c r="E114" s="9" t="s">
        <v>35</v>
      </c>
      <c r="F114" s="7" t="s">
        <v>287</v>
      </c>
      <c r="G114" s="7" t="s">
        <v>296</v>
      </c>
      <c r="H114" s="9" t="s">
        <v>22</v>
      </c>
      <c r="K114" s="10" t="s">
        <v>116</v>
      </c>
    </row>
    <row r="115" spans="1:25" ht="118.8" x14ac:dyDescent="0.3">
      <c r="A115" s="9">
        <f t="shared" si="1"/>
        <v>212</v>
      </c>
      <c r="B115" s="7" t="s">
        <v>235</v>
      </c>
      <c r="C115" s="7" t="s">
        <v>335</v>
      </c>
      <c r="D115" s="6" t="s">
        <v>25</v>
      </c>
      <c r="E115" s="9" t="s">
        <v>35</v>
      </c>
      <c r="F115" s="7" t="s">
        <v>336</v>
      </c>
      <c r="G115" s="7" t="s">
        <v>296</v>
      </c>
      <c r="H115" s="9" t="s">
        <v>22</v>
      </c>
      <c r="J115" s="10" t="s">
        <v>81</v>
      </c>
      <c r="K115" s="11" t="s">
        <v>237</v>
      </c>
      <c r="Y115" s="7" t="s">
        <v>236</v>
      </c>
    </row>
    <row r="116" spans="1:25" ht="79.2" x14ac:dyDescent="0.3">
      <c r="A116" s="9">
        <f t="shared" si="1"/>
        <v>213</v>
      </c>
      <c r="B116" s="7" t="s">
        <v>223</v>
      </c>
      <c r="C116" s="7" t="s">
        <v>238</v>
      </c>
      <c r="D116" s="6" t="s">
        <v>25</v>
      </c>
      <c r="E116" s="9" t="s">
        <v>35</v>
      </c>
      <c r="F116" s="7" t="s">
        <v>75</v>
      </c>
      <c r="G116" s="7" t="s">
        <v>296</v>
      </c>
      <c r="H116" s="9" t="s">
        <v>22</v>
      </c>
      <c r="K116" s="11" t="s">
        <v>116</v>
      </c>
    </row>
    <row r="117" spans="1:25" ht="52.8" x14ac:dyDescent="0.3">
      <c r="A117" s="9">
        <f t="shared" si="1"/>
        <v>214</v>
      </c>
      <c r="B117" s="7" t="s">
        <v>241</v>
      </c>
      <c r="C117" s="7" t="s">
        <v>242</v>
      </c>
      <c r="D117" s="6" t="s">
        <v>25</v>
      </c>
      <c r="E117" s="9" t="s">
        <v>35</v>
      </c>
      <c r="F117" s="7" t="s">
        <v>243</v>
      </c>
      <c r="G117" s="7" t="s">
        <v>296</v>
      </c>
      <c r="H117" s="9" t="s">
        <v>22</v>
      </c>
      <c r="J117" s="10" t="s">
        <v>182</v>
      </c>
      <c r="K117" s="10" t="s">
        <v>197</v>
      </c>
      <c r="Y117" s="7" t="s">
        <v>244</v>
      </c>
    </row>
    <row r="118" spans="1:25" ht="66" x14ac:dyDescent="0.3">
      <c r="A118" s="9">
        <f t="shared" si="1"/>
        <v>215</v>
      </c>
      <c r="B118" s="7" t="s">
        <v>153</v>
      </c>
      <c r="C118" s="7" t="s">
        <v>304</v>
      </c>
      <c r="D118" s="6" t="s">
        <v>25</v>
      </c>
      <c r="E118" s="9" t="s">
        <v>35</v>
      </c>
      <c r="F118" s="7" t="s">
        <v>248</v>
      </c>
      <c r="G118" s="7" t="s">
        <v>296</v>
      </c>
      <c r="H118" s="9" t="s">
        <v>22</v>
      </c>
      <c r="J118" s="10" t="s">
        <v>246</v>
      </c>
      <c r="K118" s="11" t="s">
        <v>240</v>
      </c>
      <c r="Y118" s="7" t="s">
        <v>247</v>
      </c>
    </row>
    <row r="119" spans="1:25" ht="66" x14ac:dyDescent="0.3">
      <c r="A119" s="9">
        <f t="shared" si="1"/>
        <v>216</v>
      </c>
      <c r="B119" s="6" t="s">
        <v>163</v>
      </c>
      <c r="C119" s="7" t="s">
        <v>286</v>
      </c>
      <c r="D119" s="6" t="s">
        <v>25</v>
      </c>
      <c r="E119" s="9" t="s">
        <v>35</v>
      </c>
      <c r="F119" s="7" t="s">
        <v>285</v>
      </c>
      <c r="G119" s="7" t="s">
        <v>296</v>
      </c>
      <c r="H119" s="9" t="s">
        <v>22</v>
      </c>
      <c r="J119" s="11" t="s">
        <v>31</v>
      </c>
    </row>
    <row r="120" spans="1:25" ht="26.4" x14ac:dyDescent="0.3">
      <c r="A120" s="9">
        <f t="shared" si="1"/>
        <v>217</v>
      </c>
      <c r="B120" s="7" t="s">
        <v>235</v>
      </c>
      <c r="C120" s="7" t="s">
        <v>249</v>
      </c>
      <c r="D120" s="6" t="s">
        <v>25</v>
      </c>
      <c r="E120" s="9" t="s">
        <v>35</v>
      </c>
      <c r="F120" s="7" t="s">
        <v>256</v>
      </c>
      <c r="G120" s="7" t="s">
        <v>295</v>
      </c>
      <c r="H120" s="9" t="s">
        <v>22</v>
      </c>
      <c r="K120" s="10" t="s">
        <v>116</v>
      </c>
    </row>
    <row r="121" spans="1:25" ht="52.8" x14ac:dyDescent="0.3">
      <c r="A121" s="9">
        <f t="shared" si="1"/>
        <v>218</v>
      </c>
      <c r="B121" s="7" t="s">
        <v>281</v>
      </c>
      <c r="C121" s="7" t="s">
        <v>282</v>
      </c>
      <c r="D121" s="6" t="s">
        <v>25</v>
      </c>
      <c r="E121" s="9" t="s">
        <v>35</v>
      </c>
      <c r="F121" s="7" t="s">
        <v>283</v>
      </c>
      <c r="G121" s="7" t="s">
        <v>296</v>
      </c>
      <c r="H121" s="9" t="s">
        <v>22</v>
      </c>
      <c r="K121" s="10" t="s">
        <v>278</v>
      </c>
    </row>
    <row r="122" spans="1:25" ht="92.4" x14ac:dyDescent="0.3">
      <c r="A122" s="9">
        <f t="shared" si="1"/>
        <v>219</v>
      </c>
      <c r="B122" s="7" t="s">
        <v>157</v>
      </c>
      <c r="C122" s="7" t="s">
        <v>254</v>
      </c>
      <c r="D122" s="6" t="s">
        <v>25</v>
      </c>
      <c r="E122" s="9" t="s">
        <v>35</v>
      </c>
      <c r="F122" s="7" t="s">
        <v>255</v>
      </c>
      <c r="G122" s="7" t="s">
        <v>296</v>
      </c>
      <c r="H122" s="9" t="s">
        <v>178</v>
      </c>
      <c r="J122" s="10" t="s">
        <v>182</v>
      </c>
      <c r="K122" s="10" t="s">
        <v>197</v>
      </c>
      <c r="Y122" s="7" t="s">
        <v>253</v>
      </c>
    </row>
    <row r="123" spans="1:25" ht="66" x14ac:dyDescent="0.3">
      <c r="A123" s="9">
        <f t="shared" si="1"/>
        <v>220</v>
      </c>
      <c r="B123" s="7" t="s">
        <v>223</v>
      </c>
      <c r="C123" s="7" t="s">
        <v>264</v>
      </c>
      <c r="D123" s="6" t="s">
        <v>25</v>
      </c>
      <c r="E123" s="9" t="s">
        <v>35</v>
      </c>
      <c r="F123" s="7" t="s">
        <v>88</v>
      </c>
      <c r="G123" s="17" t="s">
        <v>397</v>
      </c>
      <c r="H123" s="9" t="s">
        <v>22</v>
      </c>
      <c r="J123" s="10" t="s">
        <v>182</v>
      </c>
      <c r="K123" s="10" t="s">
        <v>182</v>
      </c>
    </row>
    <row r="124" spans="1:25" ht="79.2" x14ac:dyDescent="0.3">
      <c r="A124" s="9">
        <f t="shared" si="1"/>
        <v>221</v>
      </c>
      <c r="B124" s="7" t="s">
        <v>159</v>
      </c>
      <c r="C124" s="7" t="s">
        <v>262</v>
      </c>
      <c r="D124" s="6" t="s">
        <v>25</v>
      </c>
      <c r="E124" s="9" t="s">
        <v>35</v>
      </c>
      <c r="F124" s="7" t="s">
        <v>263</v>
      </c>
      <c r="G124" s="7" t="s">
        <v>296</v>
      </c>
      <c r="H124" s="9" t="s">
        <v>22</v>
      </c>
      <c r="J124" s="10" t="s">
        <v>182</v>
      </c>
      <c r="K124" s="10" t="s">
        <v>197</v>
      </c>
    </row>
    <row r="125" spans="1:25" ht="105.6" x14ac:dyDescent="0.3">
      <c r="A125" s="9">
        <f t="shared" si="1"/>
        <v>222</v>
      </c>
      <c r="B125" s="7" t="s">
        <v>62</v>
      </c>
      <c r="C125" s="7" t="s">
        <v>267</v>
      </c>
      <c r="D125" s="6" t="s">
        <v>25</v>
      </c>
      <c r="E125" s="9" t="s">
        <v>35</v>
      </c>
      <c r="F125" s="7" t="s">
        <v>88</v>
      </c>
      <c r="G125" s="7" t="s">
        <v>296</v>
      </c>
      <c r="H125" s="9" t="s">
        <v>22</v>
      </c>
      <c r="J125" s="11" t="s">
        <v>265</v>
      </c>
      <c r="K125" s="11" t="s">
        <v>266</v>
      </c>
    </row>
    <row r="126" spans="1:25" ht="26.4" x14ac:dyDescent="0.3">
      <c r="A126" s="9">
        <f t="shared" si="1"/>
        <v>223</v>
      </c>
      <c r="B126" s="7" t="s">
        <v>157</v>
      </c>
      <c r="C126" s="7" t="s">
        <v>269</v>
      </c>
      <c r="D126" s="6" t="s">
        <v>25</v>
      </c>
      <c r="E126" s="9" t="s">
        <v>35</v>
      </c>
      <c r="F126" s="7" t="s">
        <v>270</v>
      </c>
      <c r="G126" s="7" t="s">
        <v>296</v>
      </c>
      <c r="H126" s="9" t="s">
        <v>22</v>
      </c>
      <c r="K126" s="11" t="s">
        <v>271</v>
      </c>
    </row>
    <row r="127" spans="1:25" ht="66" x14ac:dyDescent="0.3">
      <c r="A127" s="9">
        <f t="shared" si="1"/>
        <v>224</v>
      </c>
      <c r="B127" s="7" t="s">
        <v>40</v>
      </c>
      <c r="C127" s="7" t="s">
        <v>192</v>
      </c>
      <c r="D127" s="6" t="s">
        <v>25</v>
      </c>
      <c r="E127" s="9" t="s">
        <v>35</v>
      </c>
      <c r="F127" s="7" t="s">
        <v>277</v>
      </c>
      <c r="G127" s="7" t="s">
        <v>296</v>
      </c>
      <c r="H127" s="9" t="s">
        <v>279</v>
      </c>
      <c r="K127" s="10" t="s">
        <v>278</v>
      </c>
    </row>
    <row r="128" spans="1:25" ht="66" x14ac:dyDescent="0.3">
      <c r="A128" s="9">
        <f t="shared" si="1"/>
        <v>225</v>
      </c>
      <c r="B128" s="7" t="s">
        <v>152</v>
      </c>
      <c r="C128" s="7" t="s">
        <v>305</v>
      </c>
      <c r="D128" s="6" t="s">
        <v>25</v>
      </c>
      <c r="E128" s="9" t="s">
        <v>35</v>
      </c>
      <c r="F128" s="7" t="s">
        <v>306</v>
      </c>
      <c r="G128" s="7" t="s">
        <v>296</v>
      </c>
      <c r="H128" s="9" t="s">
        <v>22</v>
      </c>
      <c r="K128" s="11" t="s">
        <v>307</v>
      </c>
      <c r="Y128" s="7" t="s">
        <v>308</v>
      </c>
    </row>
    <row r="129" spans="1:25" ht="118.8" x14ac:dyDescent="0.3">
      <c r="A129" s="9">
        <f t="shared" si="1"/>
        <v>226</v>
      </c>
      <c r="B129" s="6" t="s">
        <v>138</v>
      </c>
      <c r="C129" s="7" t="s">
        <v>309</v>
      </c>
      <c r="D129" s="6" t="s">
        <v>25</v>
      </c>
      <c r="E129" s="9" t="s">
        <v>35</v>
      </c>
      <c r="F129" s="7" t="s">
        <v>310</v>
      </c>
      <c r="G129" s="7" t="s">
        <v>296</v>
      </c>
      <c r="H129" s="9" t="s">
        <v>178</v>
      </c>
      <c r="J129" s="10" t="s">
        <v>311</v>
      </c>
    </row>
    <row r="130" spans="1:25" ht="92.4" x14ac:dyDescent="0.3">
      <c r="A130" s="9">
        <f t="shared" si="1"/>
        <v>227</v>
      </c>
      <c r="B130" s="7" t="s">
        <v>235</v>
      </c>
      <c r="C130" s="7" t="s">
        <v>249</v>
      </c>
      <c r="D130" s="6" t="s">
        <v>25</v>
      </c>
      <c r="E130" s="9" t="s">
        <v>35</v>
      </c>
      <c r="F130" s="7" t="s">
        <v>316</v>
      </c>
      <c r="G130" s="7" t="s">
        <v>210</v>
      </c>
      <c r="H130" s="9" t="s">
        <v>178</v>
      </c>
      <c r="J130" s="10" t="s">
        <v>182</v>
      </c>
      <c r="K130" s="10" t="s">
        <v>116</v>
      </c>
      <c r="Y130" s="7" t="s">
        <v>317</v>
      </c>
    </row>
    <row r="131" spans="1:25" ht="26.4" x14ac:dyDescent="0.3">
      <c r="A131" s="9">
        <f t="shared" si="1"/>
        <v>228</v>
      </c>
      <c r="B131" s="7" t="s">
        <v>235</v>
      </c>
      <c r="C131" s="7" t="s">
        <v>249</v>
      </c>
      <c r="D131" s="6" t="s">
        <v>25</v>
      </c>
      <c r="E131" s="9" t="s">
        <v>35</v>
      </c>
      <c r="F131" s="7" t="s">
        <v>146</v>
      </c>
      <c r="G131" s="7" t="s">
        <v>295</v>
      </c>
      <c r="H131" s="9" t="s">
        <v>178</v>
      </c>
    </row>
    <row r="132" spans="1:25" ht="26.4" x14ac:dyDescent="0.3">
      <c r="A132" s="9">
        <f t="shared" si="1"/>
        <v>229</v>
      </c>
      <c r="B132" s="7" t="s">
        <v>227</v>
      </c>
      <c r="C132" s="7" t="s">
        <v>318</v>
      </c>
      <c r="D132" s="6" t="s">
        <v>25</v>
      </c>
      <c r="E132" s="9" t="s">
        <v>35</v>
      </c>
      <c r="F132" s="7" t="s">
        <v>268</v>
      </c>
      <c r="G132" s="7" t="s">
        <v>210</v>
      </c>
      <c r="H132" s="9" t="s">
        <v>22</v>
      </c>
      <c r="K132" s="11" t="s">
        <v>222</v>
      </c>
    </row>
    <row r="133" spans="1:25" ht="26.4" x14ac:dyDescent="0.3">
      <c r="A133" s="9">
        <f t="shared" ref="A133:A196" si="2">A132+1</f>
        <v>230</v>
      </c>
      <c r="B133" s="7" t="s">
        <v>50</v>
      </c>
      <c r="C133" s="7" t="s">
        <v>320</v>
      </c>
      <c r="D133" s="6" t="s">
        <v>25</v>
      </c>
      <c r="E133" s="9" t="s">
        <v>35</v>
      </c>
      <c r="F133" s="7" t="s">
        <v>70</v>
      </c>
      <c r="G133" s="7" t="s">
        <v>210</v>
      </c>
      <c r="H133" s="9" t="s">
        <v>22</v>
      </c>
      <c r="J133" s="11" t="s">
        <v>319</v>
      </c>
    </row>
    <row r="134" spans="1:25" ht="79.2" x14ac:dyDescent="0.3">
      <c r="A134" s="9">
        <f t="shared" si="2"/>
        <v>231</v>
      </c>
      <c r="B134" s="7" t="s">
        <v>152</v>
      </c>
      <c r="C134" s="7" t="s">
        <v>371</v>
      </c>
      <c r="D134" s="6" t="s">
        <v>25</v>
      </c>
      <c r="E134" s="9" t="s">
        <v>35</v>
      </c>
      <c r="F134" s="7" t="s">
        <v>321</v>
      </c>
      <c r="G134" s="7" t="s">
        <v>210</v>
      </c>
      <c r="H134" s="9" t="s">
        <v>22</v>
      </c>
      <c r="K134" s="11" t="s">
        <v>323</v>
      </c>
      <c r="Y134" s="7" t="s">
        <v>322</v>
      </c>
    </row>
    <row r="135" spans="1:25" ht="79.2" x14ac:dyDescent="0.3">
      <c r="A135" s="9">
        <f t="shared" si="2"/>
        <v>232</v>
      </c>
      <c r="B135" s="7" t="s">
        <v>227</v>
      </c>
      <c r="C135" s="7" t="s">
        <v>325</v>
      </c>
      <c r="D135" s="6" t="s">
        <v>25</v>
      </c>
      <c r="E135" s="9" t="s">
        <v>35</v>
      </c>
      <c r="F135" s="7" t="s">
        <v>321</v>
      </c>
      <c r="G135" s="7" t="s">
        <v>210</v>
      </c>
      <c r="H135" s="9" t="s">
        <v>22</v>
      </c>
      <c r="K135" s="11" t="s">
        <v>323</v>
      </c>
      <c r="Y135" s="7" t="s">
        <v>322</v>
      </c>
    </row>
    <row r="136" spans="1:25" ht="79.2" x14ac:dyDescent="0.3">
      <c r="A136" s="9">
        <f t="shared" si="2"/>
        <v>233</v>
      </c>
      <c r="B136" s="7" t="s">
        <v>324</v>
      </c>
      <c r="C136" s="7" t="s">
        <v>326</v>
      </c>
      <c r="D136" s="6" t="s">
        <v>25</v>
      </c>
      <c r="E136" s="9" t="s">
        <v>35</v>
      </c>
      <c r="F136" s="7" t="s">
        <v>321</v>
      </c>
      <c r="G136" s="7" t="s">
        <v>210</v>
      </c>
      <c r="H136" s="9" t="s">
        <v>22</v>
      </c>
      <c r="K136" s="11" t="s">
        <v>323</v>
      </c>
      <c r="Y136" s="7" t="s">
        <v>322</v>
      </c>
    </row>
    <row r="137" spans="1:25" ht="52.8" x14ac:dyDescent="0.3">
      <c r="A137" s="9">
        <f t="shared" si="2"/>
        <v>234</v>
      </c>
      <c r="B137" s="7" t="s">
        <v>163</v>
      </c>
      <c r="C137" s="7" t="s">
        <v>341</v>
      </c>
      <c r="D137" s="6" t="s">
        <v>25</v>
      </c>
      <c r="E137" s="9" t="s">
        <v>35</v>
      </c>
      <c r="F137" s="7" t="s">
        <v>88</v>
      </c>
      <c r="G137" s="7" t="s">
        <v>210</v>
      </c>
      <c r="H137" s="9" t="s">
        <v>22</v>
      </c>
      <c r="K137" s="11" t="s">
        <v>27</v>
      </c>
    </row>
    <row r="138" spans="1:25" ht="26.4" x14ac:dyDescent="0.3">
      <c r="A138" s="9">
        <f t="shared" si="2"/>
        <v>235</v>
      </c>
      <c r="B138" s="7" t="s">
        <v>339</v>
      </c>
      <c r="C138" s="7" t="s">
        <v>340</v>
      </c>
      <c r="D138" s="6" t="s">
        <v>25</v>
      </c>
      <c r="E138" s="9" t="s">
        <v>35</v>
      </c>
      <c r="F138" s="7" t="s">
        <v>88</v>
      </c>
      <c r="G138" s="7" t="s">
        <v>210</v>
      </c>
      <c r="H138" s="9" t="s">
        <v>22</v>
      </c>
      <c r="J138" s="10" t="s">
        <v>191</v>
      </c>
    </row>
    <row r="139" spans="1:25" ht="26.4" x14ac:dyDescent="0.3">
      <c r="A139" s="9">
        <f t="shared" si="2"/>
        <v>236</v>
      </c>
      <c r="B139" s="7" t="s">
        <v>281</v>
      </c>
      <c r="C139" s="7" t="s">
        <v>342</v>
      </c>
      <c r="D139" s="6" t="s">
        <v>25</v>
      </c>
      <c r="E139" s="9" t="s">
        <v>35</v>
      </c>
      <c r="F139" s="7" t="s">
        <v>88</v>
      </c>
      <c r="G139" s="7" t="s">
        <v>210</v>
      </c>
      <c r="H139" s="9" t="s">
        <v>22</v>
      </c>
      <c r="J139" s="10" t="s">
        <v>191</v>
      </c>
    </row>
    <row r="140" spans="1:25" ht="26.4" x14ac:dyDescent="0.3">
      <c r="A140" s="9">
        <f t="shared" si="2"/>
        <v>237</v>
      </c>
      <c r="B140" s="7" t="s">
        <v>62</v>
      </c>
      <c r="C140" s="7" t="s">
        <v>327</v>
      </c>
      <c r="D140" s="6" t="s">
        <v>25</v>
      </c>
      <c r="E140" s="9" t="s">
        <v>35</v>
      </c>
      <c r="F140" s="7" t="s">
        <v>88</v>
      </c>
      <c r="G140" s="7" t="s">
        <v>210</v>
      </c>
      <c r="H140" s="9" t="s">
        <v>22</v>
      </c>
      <c r="J140" s="10" t="s">
        <v>191</v>
      </c>
    </row>
    <row r="141" spans="1:25" ht="171.6" x14ac:dyDescent="0.3">
      <c r="A141" s="9">
        <f t="shared" si="2"/>
        <v>238</v>
      </c>
      <c r="B141" s="7" t="s">
        <v>37</v>
      </c>
      <c r="C141" s="7" t="s">
        <v>329</v>
      </c>
      <c r="D141" s="6" t="s">
        <v>25</v>
      </c>
      <c r="E141" s="9" t="s">
        <v>35</v>
      </c>
      <c r="F141" s="7" t="s">
        <v>106</v>
      </c>
      <c r="G141" s="7" t="s">
        <v>210</v>
      </c>
      <c r="H141" s="9" t="s">
        <v>178</v>
      </c>
      <c r="K141" s="11" t="s">
        <v>184</v>
      </c>
      <c r="Y141" s="7" t="s">
        <v>328</v>
      </c>
    </row>
    <row r="142" spans="1:25" ht="52.8" x14ac:dyDescent="0.3">
      <c r="A142" s="9">
        <f t="shared" si="2"/>
        <v>239</v>
      </c>
      <c r="B142" s="7" t="s">
        <v>153</v>
      </c>
      <c r="C142" s="7" t="s">
        <v>332</v>
      </c>
      <c r="D142" s="6" t="s">
        <v>25</v>
      </c>
      <c r="E142" s="9" t="s">
        <v>35</v>
      </c>
      <c r="F142" s="7" t="s">
        <v>330</v>
      </c>
      <c r="G142" s="7" t="s">
        <v>210</v>
      </c>
      <c r="H142" s="9" t="s">
        <v>22</v>
      </c>
      <c r="J142" s="11" t="s">
        <v>331</v>
      </c>
      <c r="K142" s="11" t="s">
        <v>323</v>
      </c>
    </row>
    <row r="143" spans="1:25" ht="39.6" x14ac:dyDescent="0.3">
      <c r="A143" s="9">
        <f t="shared" si="2"/>
        <v>240</v>
      </c>
      <c r="B143" s="7" t="s">
        <v>56</v>
      </c>
      <c r="C143" s="7" t="s">
        <v>333</v>
      </c>
      <c r="D143" s="6" t="s">
        <v>25</v>
      </c>
      <c r="E143" s="9" t="s">
        <v>35</v>
      </c>
      <c r="F143" s="7" t="s">
        <v>146</v>
      </c>
      <c r="G143" s="7" t="s">
        <v>210</v>
      </c>
      <c r="H143" s="9" t="s">
        <v>178</v>
      </c>
      <c r="J143" s="10" t="s">
        <v>191</v>
      </c>
    </row>
    <row r="144" spans="1:25" ht="26.4" x14ac:dyDescent="0.3">
      <c r="A144" s="9">
        <f t="shared" si="2"/>
        <v>241</v>
      </c>
      <c r="B144" s="7" t="s">
        <v>40</v>
      </c>
      <c r="C144" s="7" t="s">
        <v>334</v>
      </c>
      <c r="D144" s="6" t="s">
        <v>25</v>
      </c>
      <c r="E144" s="9" t="s">
        <v>35</v>
      </c>
      <c r="F144" s="7" t="s">
        <v>88</v>
      </c>
      <c r="G144" s="7" t="s">
        <v>210</v>
      </c>
      <c r="H144" s="9" t="s">
        <v>22</v>
      </c>
      <c r="J144" s="10" t="s">
        <v>191</v>
      </c>
    </row>
    <row r="145" spans="1:25" ht="118.8" x14ac:dyDescent="0.3">
      <c r="A145" s="9">
        <f t="shared" si="2"/>
        <v>242</v>
      </c>
      <c r="B145" s="7" t="s">
        <v>37</v>
      </c>
      <c r="C145" s="7" t="s">
        <v>338</v>
      </c>
      <c r="D145" s="6" t="s">
        <v>21</v>
      </c>
      <c r="E145" s="9">
        <v>100</v>
      </c>
      <c r="F145" s="7" t="s">
        <v>30</v>
      </c>
      <c r="G145" s="7" t="s">
        <v>210</v>
      </c>
      <c r="H145" s="9" t="s">
        <v>22</v>
      </c>
      <c r="J145" s="10">
        <v>7.8</v>
      </c>
      <c r="K145" s="10">
        <v>0.6</v>
      </c>
      <c r="M145" s="12">
        <v>-1.4</v>
      </c>
    </row>
    <row r="146" spans="1:25" ht="105.6" x14ac:dyDescent="0.3">
      <c r="A146" s="9">
        <f t="shared" si="2"/>
        <v>243</v>
      </c>
      <c r="B146" s="7" t="s">
        <v>40</v>
      </c>
      <c r="C146" s="7" t="s">
        <v>343</v>
      </c>
      <c r="D146" s="6" t="s">
        <v>25</v>
      </c>
      <c r="E146" s="9" t="s">
        <v>35</v>
      </c>
      <c r="F146" s="7" t="s">
        <v>75</v>
      </c>
      <c r="G146" s="7" t="s">
        <v>210</v>
      </c>
      <c r="H146" s="9" t="s">
        <v>22</v>
      </c>
      <c r="J146" s="10" t="s">
        <v>182</v>
      </c>
      <c r="K146" s="10" t="s">
        <v>116</v>
      </c>
      <c r="Y146" s="7" t="s">
        <v>344</v>
      </c>
    </row>
    <row r="147" spans="1:25" ht="79.2" x14ac:dyDescent="0.3">
      <c r="A147" s="9">
        <f t="shared" si="2"/>
        <v>244</v>
      </c>
      <c r="B147" s="7" t="s">
        <v>40</v>
      </c>
      <c r="C147" s="7" t="s">
        <v>345</v>
      </c>
      <c r="D147" s="6" t="s">
        <v>25</v>
      </c>
      <c r="E147" s="9" t="s">
        <v>35</v>
      </c>
      <c r="F147" s="7" t="s">
        <v>106</v>
      </c>
      <c r="G147" s="7" t="s">
        <v>210</v>
      </c>
      <c r="K147" s="11" t="s">
        <v>194</v>
      </c>
    </row>
    <row r="148" spans="1:25" ht="66" x14ac:dyDescent="0.3">
      <c r="A148" s="9">
        <f t="shared" si="2"/>
        <v>245</v>
      </c>
      <c r="B148" s="7" t="s">
        <v>40</v>
      </c>
      <c r="C148" s="7" t="s">
        <v>346</v>
      </c>
      <c r="D148" s="6" t="s">
        <v>25</v>
      </c>
      <c r="E148" s="9" t="s">
        <v>35</v>
      </c>
      <c r="F148" s="7" t="s">
        <v>106</v>
      </c>
      <c r="G148" s="7" t="s">
        <v>210</v>
      </c>
      <c r="K148" s="11" t="s">
        <v>194</v>
      </c>
    </row>
    <row r="149" spans="1:25" ht="66" x14ac:dyDescent="0.3">
      <c r="A149" s="9">
        <f t="shared" si="2"/>
        <v>246</v>
      </c>
      <c r="B149" s="7" t="s">
        <v>62</v>
      </c>
      <c r="C149" s="7" t="s">
        <v>347</v>
      </c>
      <c r="D149" s="6" t="s">
        <v>25</v>
      </c>
      <c r="E149" s="9" t="s">
        <v>35</v>
      </c>
      <c r="F149" s="7" t="s">
        <v>106</v>
      </c>
      <c r="G149" s="7" t="s">
        <v>210</v>
      </c>
      <c r="K149" s="11" t="s">
        <v>194</v>
      </c>
    </row>
    <row r="150" spans="1:25" ht="81" customHeight="1" x14ac:dyDescent="0.3">
      <c r="A150" s="9">
        <f t="shared" si="2"/>
        <v>247</v>
      </c>
      <c r="B150" s="7" t="s">
        <v>62</v>
      </c>
      <c r="C150" s="7" t="s">
        <v>348</v>
      </c>
      <c r="D150" s="6" t="s">
        <v>25</v>
      </c>
      <c r="E150" s="9" t="s">
        <v>35</v>
      </c>
      <c r="F150" s="7" t="s">
        <v>106</v>
      </c>
      <c r="G150" s="7" t="s">
        <v>210</v>
      </c>
      <c r="K150" s="11" t="s">
        <v>194</v>
      </c>
    </row>
    <row r="151" spans="1:25" ht="132" x14ac:dyDescent="0.3">
      <c r="A151" s="9">
        <f t="shared" si="2"/>
        <v>248</v>
      </c>
      <c r="B151" s="7" t="s">
        <v>40</v>
      </c>
      <c r="C151" s="7" t="s">
        <v>349</v>
      </c>
      <c r="D151" s="6" t="s">
        <v>25</v>
      </c>
      <c r="E151" s="9" t="s">
        <v>35</v>
      </c>
      <c r="F151" s="7" t="s">
        <v>106</v>
      </c>
      <c r="G151" s="7" t="s">
        <v>210</v>
      </c>
      <c r="K151" s="11" t="s">
        <v>194</v>
      </c>
    </row>
    <row r="152" spans="1:25" ht="92.4" x14ac:dyDescent="0.3">
      <c r="A152" s="9">
        <f t="shared" si="2"/>
        <v>249</v>
      </c>
      <c r="B152" s="7" t="s">
        <v>62</v>
      </c>
      <c r="C152" s="7" t="s">
        <v>350</v>
      </c>
      <c r="D152" s="6" t="s">
        <v>25</v>
      </c>
      <c r="E152" s="9" t="s">
        <v>35</v>
      </c>
      <c r="F152" s="7" t="s">
        <v>146</v>
      </c>
      <c r="G152" s="7" t="s">
        <v>210</v>
      </c>
      <c r="K152" s="11" t="s">
        <v>194</v>
      </c>
    </row>
    <row r="153" spans="1:25" ht="118.8" x14ac:dyDescent="0.3">
      <c r="A153" s="9">
        <f t="shared" si="2"/>
        <v>250</v>
      </c>
      <c r="B153" s="7" t="s">
        <v>153</v>
      </c>
      <c r="C153" s="7" t="s">
        <v>351</v>
      </c>
      <c r="D153" s="6" t="s">
        <v>25</v>
      </c>
      <c r="E153" s="9" t="s">
        <v>35</v>
      </c>
      <c r="F153" s="7" t="s">
        <v>106</v>
      </c>
      <c r="G153" s="7" t="s">
        <v>210</v>
      </c>
      <c r="H153" s="9" t="s">
        <v>178</v>
      </c>
      <c r="J153" s="11" t="s">
        <v>353</v>
      </c>
      <c r="K153" s="11" t="s">
        <v>194</v>
      </c>
      <c r="Y153" s="7" t="s">
        <v>354</v>
      </c>
    </row>
    <row r="154" spans="1:25" ht="118.8" x14ac:dyDescent="0.3">
      <c r="A154" s="9">
        <f t="shared" si="2"/>
        <v>251</v>
      </c>
      <c r="B154" s="7" t="s">
        <v>153</v>
      </c>
      <c r="C154" s="7" t="s">
        <v>352</v>
      </c>
      <c r="D154" s="6" t="s">
        <v>25</v>
      </c>
      <c r="E154" s="9" t="s">
        <v>35</v>
      </c>
      <c r="F154" s="7" t="s">
        <v>106</v>
      </c>
      <c r="G154" s="7" t="s">
        <v>210</v>
      </c>
      <c r="H154" s="9" t="s">
        <v>178</v>
      </c>
      <c r="J154" s="11" t="s">
        <v>353</v>
      </c>
      <c r="K154" s="11" t="s">
        <v>194</v>
      </c>
      <c r="Y154" s="7" t="s">
        <v>354</v>
      </c>
    </row>
    <row r="155" spans="1:25" ht="118.8" x14ac:dyDescent="0.3">
      <c r="A155" s="9">
        <f t="shared" si="2"/>
        <v>252</v>
      </c>
      <c r="B155" s="7" t="s">
        <v>153</v>
      </c>
      <c r="C155" s="7" t="s">
        <v>359</v>
      </c>
      <c r="D155" s="6" t="s">
        <v>25</v>
      </c>
      <c r="E155" s="9" t="s">
        <v>35</v>
      </c>
      <c r="F155" s="7" t="s">
        <v>106</v>
      </c>
      <c r="G155" s="7" t="s">
        <v>210</v>
      </c>
      <c r="H155" s="9" t="s">
        <v>178</v>
      </c>
      <c r="J155" s="11" t="s">
        <v>353</v>
      </c>
      <c r="K155" s="11" t="s">
        <v>194</v>
      </c>
      <c r="Y155" s="7" t="s">
        <v>354</v>
      </c>
    </row>
    <row r="156" spans="1:25" ht="66" x14ac:dyDescent="0.3">
      <c r="A156" s="9">
        <f t="shared" si="2"/>
        <v>253</v>
      </c>
      <c r="B156" s="7" t="s">
        <v>153</v>
      </c>
      <c r="C156" s="7" t="s">
        <v>360</v>
      </c>
      <c r="D156" s="6" t="s">
        <v>25</v>
      </c>
      <c r="E156" s="9" t="s">
        <v>35</v>
      </c>
      <c r="F156" s="7" t="s">
        <v>106</v>
      </c>
      <c r="G156" s="7" t="s">
        <v>210</v>
      </c>
      <c r="H156" s="9" t="s">
        <v>178</v>
      </c>
      <c r="J156" s="11" t="s">
        <v>356</v>
      </c>
      <c r="K156" s="11" t="s">
        <v>357</v>
      </c>
      <c r="Y156" s="7" t="s">
        <v>358</v>
      </c>
    </row>
    <row r="157" spans="1:25" ht="92.4" x14ac:dyDescent="0.3">
      <c r="A157" s="9">
        <f t="shared" si="2"/>
        <v>254</v>
      </c>
      <c r="B157" s="7" t="s">
        <v>366</v>
      </c>
      <c r="C157" s="7" t="s">
        <v>367</v>
      </c>
      <c r="D157" s="6" t="s">
        <v>25</v>
      </c>
      <c r="E157" s="9" t="s">
        <v>35</v>
      </c>
      <c r="F157" s="7" t="s">
        <v>365</v>
      </c>
      <c r="G157" s="17" t="s">
        <v>397</v>
      </c>
      <c r="H157" s="9" t="s">
        <v>178</v>
      </c>
      <c r="J157" s="11" t="s">
        <v>357</v>
      </c>
      <c r="K157" s="10" t="s">
        <v>181</v>
      </c>
    </row>
    <row r="158" spans="1:25" ht="184.8" x14ac:dyDescent="0.3">
      <c r="A158" s="9">
        <f t="shared" si="2"/>
        <v>255</v>
      </c>
      <c r="B158" s="7" t="s">
        <v>223</v>
      </c>
      <c r="C158" s="7" t="s">
        <v>368</v>
      </c>
      <c r="D158" s="6" t="s">
        <v>25</v>
      </c>
      <c r="E158" s="9" t="s">
        <v>35</v>
      </c>
      <c r="F158" s="7" t="s">
        <v>106</v>
      </c>
      <c r="G158" s="17" t="s">
        <v>397</v>
      </c>
      <c r="H158" s="9" t="s">
        <v>178</v>
      </c>
      <c r="J158" s="11" t="s">
        <v>130</v>
      </c>
      <c r="K158" s="10" t="s">
        <v>181</v>
      </c>
    </row>
    <row r="159" spans="1:25" ht="66" x14ac:dyDescent="0.3">
      <c r="A159" s="9">
        <f t="shared" si="2"/>
        <v>256</v>
      </c>
      <c r="B159" s="7" t="s">
        <v>281</v>
      </c>
      <c r="C159" s="7" t="s">
        <v>372</v>
      </c>
      <c r="D159" s="6" t="s">
        <v>25</v>
      </c>
      <c r="E159" s="9" t="s">
        <v>35</v>
      </c>
      <c r="F159" s="7" t="s">
        <v>106</v>
      </c>
      <c r="G159" s="7" t="s">
        <v>210</v>
      </c>
      <c r="H159" s="9" t="s">
        <v>279</v>
      </c>
      <c r="K159" s="10" t="s">
        <v>116</v>
      </c>
    </row>
    <row r="160" spans="1:25" ht="66" x14ac:dyDescent="0.3">
      <c r="A160" s="9">
        <f t="shared" si="2"/>
        <v>257</v>
      </c>
      <c r="B160" s="7" t="s">
        <v>164</v>
      </c>
      <c r="C160" s="7" t="s">
        <v>373</v>
      </c>
      <c r="D160" s="6" t="s">
        <v>25</v>
      </c>
      <c r="E160" s="9" t="s">
        <v>35</v>
      </c>
      <c r="F160" s="7" t="s">
        <v>106</v>
      </c>
      <c r="G160" s="7" t="s">
        <v>210</v>
      </c>
      <c r="H160" s="9" t="s">
        <v>279</v>
      </c>
      <c r="K160" s="10" t="s">
        <v>116</v>
      </c>
    </row>
    <row r="161" spans="1:25" ht="26.4" x14ac:dyDescent="0.3">
      <c r="A161" s="9">
        <f t="shared" si="2"/>
        <v>258</v>
      </c>
      <c r="B161" s="7" t="s">
        <v>56</v>
      </c>
      <c r="C161" s="7" t="s">
        <v>375</v>
      </c>
      <c r="D161" s="6" t="s">
        <v>25</v>
      </c>
      <c r="E161" s="9" t="s">
        <v>35</v>
      </c>
      <c r="F161" s="7" t="s">
        <v>30</v>
      </c>
      <c r="G161" s="7" t="s">
        <v>296</v>
      </c>
      <c r="H161" s="9" t="s">
        <v>22</v>
      </c>
      <c r="J161" s="11" t="s">
        <v>374</v>
      </c>
      <c r="K161" s="11" t="s">
        <v>222</v>
      </c>
    </row>
    <row r="162" spans="1:25" ht="79.2" x14ac:dyDescent="0.3">
      <c r="A162" s="9">
        <f t="shared" si="2"/>
        <v>259</v>
      </c>
      <c r="B162" s="7" t="s">
        <v>153</v>
      </c>
      <c r="C162" s="7" t="s">
        <v>380</v>
      </c>
      <c r="D162" s="6" t="s">
        <v>25</v>
      </c>
      <c r="E162" s="9" t="s">
        <v>377</v>
      </c>
      <c r="F162" s="7" t="s">
        <v>378</v>
      </c>
      <c r="G162" s="7" t="s">
        <v>295</v>
      </c>
      <c r="H162" s="9" t="s">
        <v>22</v>
      </c>
      <c r="J162" s="10" t="s">
        <v>89</v>
      </c>
      <c r="K162" s="11" t="s">
        <v>379</v>
      </c>
      <c r="M162" s="12" t="s">
        <v>381</v>
      </c>
      <c r="Y162" s="7" t="s">
        <v>382</v>
      </c>
    </row>
    <row r="163" spans="1:25" ht="52.8" x14ac:dyDescent="0.3">
      <c r="A163" s="9">
        <f t="shared" si="2"/>
        <v>260</v>
      </c>
      <c r="B163" s="7" t="s">
        <v>153</v>
      </c>
      <c r="C163" s="7" t="s">
        <v>383</v>
      </c>
      <c r="D163" s="6" t="s">
        <v>25</v>
      </c>
      <c r="E163" s="9" t="s">
        <v>35</v>
      </c>
      <c r="F163" s="7" t="s">
        <v>146</v>
      </c>
      <c r="G163" s="7" t="s">
        <v>296</v>
      </c>
      <c r="H163" s="9" t="s">
        <v>178</v>
      </c>
      <c r="K163" s="11" t="s">
        <v>184</v>
      </c>
      <c r="Y163" s="7" t="s">
        <v>384</v>
      </c>
    </row>
    <row r="164" spans="1:25" ht="66" x14ac:dyDescent="0.3">
      <c r="A164" s="9">
        <f t="shared" si="2"/>
        <v>261</v>
      </c>
      <c r="B164" s="7" t="s">
        <v>153</v>
      </c>
      <c r="C164" s="7" t="s">
        <v>389</v>
      </c>
      <c r="D164" s="6" t="s">
        <v>25</v>
      </c>
      <c r="E164" s="9" t="s">
        <v>35</v>
      </c>
      <c r="F164" s="7" t="s">
        <v>106</v>
      </c>
      <c r="G164" s="7" t="s">
        <v>210</v>
      </c>
      <c r="H164" s="9" t="s">
        <v>178</v>
      </c>
      <c r="K164" s="10" t="s">
        <v>387</v>
      </c>
      <c r="Y164" s="7" t="s">
        <v>388</v>
      </c>
    </row>
    <row r="165" spans="1:25" ht="26.4" x14ac:dyDescent="0.3">
      <c r="A165" s="9">
        <f t="shared" si="2"/>
        <v>262</v>
      </c>
      <c r="B165" s="7" t="s">
        <v>281</v>
      </c>
      <c r="C165" s="7" t="s">
        <v>391</v>
      </c>
      <c r="D165" s="6" t="s">
        <v>25</v>
      </c>
      <c r="E165" s="9" t="s">
        <v>35</v>
      </c>
      <c r="F165" s="7" t="s">
        <v>390</v>
      </c>
      <c r="G165" s="7" t="s">
        <v>210</v>
      </c>
      <c r="H165" s="9" t="s">
        <v>22</v>
      </c>
      <c r="J165" s="10" t="s">
        <v>182</v>
      </c>
      <c r="K165" s="10" t="s">
        <v>116</v>
      </c>
      <c r="Y165" s="7" t="s">
        <v>392</v>
      </c>
    </row>
    <row r="166" spans="1:25" ht="66" x14ac:dyDescent="0.3">
      <c r="A166" s="9">
        <f t="shared" si="2"/>
        <v>263</v>
      </c>
      <c r="B166" s="7" t="s">
        <v>56</v>
      </c>
      <c r="C166" s="7" t="s">
        <v>406</v>
      </c>
      <c r="D166" s="6" t="s">
        <v>21</v>
      </c>
      <c r="E166" s="8">
        <v>1</v>
      </c>
      <c r="F166" s="7" t="s">
        <v>407</v>
      </c>
      <c r="G166" s="7" t="s">
        <v>296</v>
      </c>
      <c r="H166" s="9" t="s">
        <v>22</v>
      </c>
      <c r="J166" s="10">
        <v>130</v>
      </c>
      <c r="K166" s="10">
        <v>16</v>
      </c>
      <c r="M166" s="12">
        <v>15</v>
      </c>
      <c r="Y166" s="7" t="s">
        <v>405</v>
      </c>
    </row>
    <row r="167" spans="1:25" x14ac:dyDescent="0.3">
      <c r="A167" s="9">
        <f t="shared" si="2"/>
        <v>264</v>
      </c>
    </row>
    <row r="168" spans="1:25" x14ac:dyDescent="0.3">
      <c r="A168" s="9">
        <f t="shared" si="2"/>
        <v>265</v>
      </c>
    </row>
    <row r="169" spans="1:25" x14ac:dyDescent="0.3">
      <c r="A169" s="9">
        <f t="shared" si="2"/>
        <v>266</v>
      </c>
    </row>
    <row r="170" spans="1:25" x14ac:dyDescent="0.3">
      <c r="A170" s="9">
        <f t="shared" si="2"/>
        <v>267</v>
      </c>
    </row>
    <row r="171" spans="1:25" x14ac:dyDescent="0.3">
      <c r="A171" s="9">
        <f t="shared" si="2"/>
        <v>268</v>
      </c>
    </row>
    <row r="172" spans="1:25" x14ac:dyDescent="0.3">
      <c r="A172" s="9">
        <f t="shared" si="2"/>
        <v>269</v>
      </c>
    </row>
    <row r="173" spans="1:25" x14ac:dyDescent="0.3">
      <c r="A173" s="9">
        <f t="shared" si="2"/>
        <v>270</v>
      </c>
    </row>
    <row r="174" spans="1:25" x14ac:dyDescent="0.3">
      <c r="A174" s="9">
        <f t="shared" si="2"/>
        <v>271</v>
      </c>
    </row>
    <row r="175" spans="1:25" x14ac:dyDescent="0.3">
      <c r="A175" s="9">
        <f t="shared" si="2"/>
        <v>272</v>
      </c>
    </row>
    <row r="176" spans="1:25" x14ac:dyDescent="0.3">
      <c r="A176" s="9">
        <f t="shared" si="2"/>
        <v>273</v>
      </c>
    </row>
    <row r="177" spans="1:1" x14ac:dyDescent="0.3">
      <c r="A177" s="9">
        <f t="shared" si="2"/>
        <v>274</v>
      </c>
    </row>
    <row r="178" spans="1:1" x14ac:dyDescent="0.3">
      <c r="A178" s="9">
        <f t="shared" si="2"/>
        <v>275</v>
      </c>
    </row>
    <row r="179" spans="1:1" x14ac:dyDescent="0.3">
      <c r="A179" s="9">
        <f t="shared" si="2"/>
        <v>276</v>
      </c>
    </row>
    <row r="180" spans="1:1" x14ac:dyDescent="0.3">
      <c r="A180" s="9">
        <f t="shared" si="2"/>
        <v>277</v>
      </c>
    </row>
    <row r="181" spans="1:1" x14ac:dyDescent="0.3">
      <c r="A181" s="9">
        <f t="shared" si="2"/>
        <v>278</v>
      </c>
    </row>
    <row r="182" spans="1:1" x14ac:dyDescent="0.3">
      <c r="A182" s="9">
        <f t="shared" si="2"/>
        <v>279</v>
      </c>
    </row>
    <row r="183" spans="1:1" x14ac:dyDescent="0.3">
      <c r="A183" s="9">
        <f t="shared" si="2"/>
        <v>280</v>
      </c>
    </row>
    <row r="184" spans="1:1" x14ac:dyDescent="0.3">
      <c r="A184" s="9">
        <f t="shared" si="2"/>
        <v>281</v>
      </c>
    </row>
    <row r="185" spans="1:1" x14ac:dyDescent="0.3">
      <c r="A185" s="9">
        <f t="shared" si="2"/>
        <v>282</v>
      </c>
    </row>
    <row r="186" spans="1:1" x14ac:dyDescent="0.3">
      <c r="A186" s="9">
        <f t="shared" si="2"/>
        <v>283</v>
      </c>
    </row>
    <row r="187" spans="1:1" x14ac:dyDescent="0.3">
      <c r="A187" s="9">
        <f t="shared" si="2"/>
        <v>284</v>
      </c>
    </row>
    <row r="188" spans="1:1" x14ac:dyDescent="0.3">
      <c r="A188" s="9">
        <f t="shared" si="2"/>
        <v>285</v>
      </c>
    </row>
    <row r="189" spans="1:1" x14ac:dyDescent="0.3">
      <c r="A189" s="9">
        <f t="shared" si="2"/>
        <v>286</v>
      </c>
    </row>
    <row r="190" spans="1:1" x14ac:dyDescent="0.3">
      <c r="A190" s="9">
        <f t="shared" si="2"/>
        <v>287</v>
      </c>
    </row>
    <row r="191" spans="1:1" x14ac:dyDescent="0.3">
      <c r="A191" s="9">
        <f t="shared" si="2"/>
        <v>288</v>
      </c>
    </row>
    <row r="192" spans="1:1" x14ac:dyDescent="0.3">
      <c r="A192" s="9">
        <f t="shared" si="2"/>
        <v>289</v>
      </c>
    </row>
    <row r="193" spans="1:1" x14ac:dyDescent="0.3">
      <c r="A193" s="9">
        <f t="shared" si="2"/>
        <v>290</v>
      </c>
    </row>
    <row r="194" spans="1:1" x14ac:dyDescent="0.3">
      <c r="A194" s="9">
        <f t="shared" si="2"/>
        <v>291</v>
      </c>
    </row>
    <row r="195" spans="1:1" x14ac:dyDescent="0.3">
      <c r="A195" s="9">
        <f t="shared" si="2"/>
        <v>292</v>
      </c>
    </row>
    <row r="196" spans="1:1" x14ac:dyDescent="0.3">
      <c r="A196" s="9">
        <f t="shared" si="2"/>
        <v>293</v>
      </c>
    </row>
    <row r="197" spans="1:1" x14ac:dyDescent="0.3">
      <c r="A197" s="9">
        <f t="shared" ref="A197:A200" si="3">A196+1</f>
        <v>294</v>
      </c>
    </row>
    <row r="198" spans="1:1" x14ac:dyDescent="0.3">
      <c r="A198" s="9">
        <f t="shared" si="3"/>
        <v>295</v>
      </c>
    </row>
    <row r="199" spans="1:1" x14ac:dyDescent="0.3">
      <c r="A199" s="9">
        <f t="shared" si="3"/>
        <v>296</v>
      </c>
    </row>
    <row r="200" spans="1:1" x14ac:dyDescent="0.3">
      <c r="A200" s="9">
        <f t="shared" si="3"/>
        <v>297</v>
      </c>
    </row>
  </sheetData>
  <autoFilter ref="B2:Y203" xr:uid="{00000000-0009-0000-0000-000000000000}"/>
  <hyperlinks>
    <hyperlink ref="Y64" r:id="rId1" xr:uid="{00000000-0004-0000-0000-000000000000}"/>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Cover</vt:lpstr>
      <vt:lpstr>M&amp;A Pipeline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Massimo Amoroso</dc:creator>
  <cp:lastModifiedBy>Massimo Amoroso</cp:lastModifiedBy>
  <dcterms:created xsi:type="dcterms:W3CDTF">2024-04-25T08:13:00Z</dcterms:created>
  <dcterms:modified xsi:type="dcterms:W3CDTF">2025-04-17T07:53:01Z</dcterms:modified>
</cp:coreProperties>
</file>